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Munka1" sheetId="1" r:id="rId1"/>
    <sheet name="Munka3" sheetId="3" r:id="rId2"/>
  </sheets>
  <calcPr calcId="125725"/>
</workbook>
</file>

<file path=xl/calcChain.xml><?xml version="1.0" encoding="utf-8"?>
<calcChain xmlns="http://schemas.openxmlformats.org/spreadsheetml/2006/main">
  <c r="I18" i="1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4"/>
  <c r="I55"/>
  <c r="I56"/>
  <c r="I57"/>
  <c r="I58"/>
  <c r="I59"/>
  <c r="I60"/>
  <c r="I61"/>
  <c r="I62"/>
  <c r="I63"/>
  <c r="I2"/>
  <c r="I3"/>
  <c r="I4"/>
  <c r="I5"/>
  <c r="I6"/>
  <c r="I7"/>
  <c r="I8"/>
  <c r="I9"/>
  <c r="I10"/>
  <c r="I11"/>
  <c r="I12"/>
  <c r="I13"/>
  <c r="I14"/>
  <c r="I15"/>
  <c r="I16"/>
  <c r="I17" l="1"/>
  <c r="M15"/>
  <c r="L15"/>
  <c r="M45"/>
  <c r="M44"/>
  <c r="M43"/>
  <c r="M42"/>
</calcChain>
</file>

<file path=xl/sharedStrings.xml><?xml version="1.0" encoding="utf-8"?>
<sst xmlns="http://schemas.openxmlformats.org/spreadsheetml/2006/main" count="390" uniqueCount="162">
  <si>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</si>
  <si>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</si>
  <si>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</si>
  <si>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</si>
  <si>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</si>
  <si>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</si>
  <si>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</si>
  <si>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</si>
  <si>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</si>
  <si>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</si>
  <si>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</si>
  <si>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</si>
  <si>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</si>
  <si>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</si>
  <si>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EZETROL 10 MG TABLETTA</t>
  </si>
  <si>
    <t>30x buborékcsomagolásban</t>
  </si>
  <si>
    <t>C10AX09</t>
  </si>
  <si>
    <t>ezetimibe</t>
  </si>
  <si>
    <t>MSD Pharma Hungary Korlátolt Felelősségű Társaság</t>
  </si>
  <si>
    <t>KVENTIAX SR 400 MG RETARD TABLETTA</t>
  </si>
  <si>
    <t>60x buborékcsomagolásban</t>
  </si>
  <si>
    <t>N05AH04</t>
  </si>
  <si>
    <t>quetiapin</t>
  </si>
  <si>
    <t>KRKA Magyarország Kft.</t>
  </si>
  <si>
    <t>MYFENAX 500 MG FILMTABLETTA</t>
  </si>
  <si>
    <t>50x</t>
  </si>
  <si>
    <t>L04AA06</t>
  </si>
  <si>
    <t>mycophenolsav</t>
  </si>
  <si>
    <t>TEVA Gyógyszergyár Zrt.</t>
  </si>
  <si>
    <t>OPTALGIN 500 MG TABLETTA</t>
  </si>
  <si>
    <t>10x buborékcsomagolásban</t>
  </si>
  <si>
    <t>N02BB02</t>
  </si>
  <si>
    <t>metamizol-nátrium</t>
  </si>
  <si>
    <t>SORTIS 40 MG FILMTABLETTA</t>
  </si>
  <si>
    <t>C10AA05</t>
  </si>
  <si>
    <t>atorvastatin</t>
  </si>
  <si>
    <t>Pfizer Kft.</t>
  </si>
  <si>
    <t>THROMBOREDUCTIN 0,5 MG KEMÉNY KAPSZULA</t>
  </si>
  <si>
    <t>100x hdpe tartályban</t>
  </si>
  <si>
    <t>L01XX35</t>
  </si>
  <si>
    <t>anagrelide</t>
  </si>
  <si>
    <t>AOP Orphan Pharmaceuticals AG Magyarországi Közvetlen Kereskedelmi Képviselet</t>
  </si>
  <si>
    <t>VESICARE 10 MG FILMTABLETTA</t>
  </si>
  <si>
    <t>G04BD08</t>
  </si>
  <si>
    <t>solifenacin</t>
  </si>
  <si>
    <t>Astellas Pharma Kft.</t>
  </si>
  <si>
    <t>VESICARE 5 MG FILMTABLETTA</t>
  </si>
  <si>
    <t>BARACLUDE 0,5 MG FILMTABLETTA</t>
  </si>
  <si>
    <t>30x1 buborékcsomagolásban</t>
  </si>
  <si>
    <t>J05AF10</t>
  </si>
  <si>
    <t>entecavir</t>
  </si>
  <si>
    <t>Amicus Pharma Korlátolt Felelősségű Társaság</t>
  </si>
  <si>
    <t>FEBUXOSTAT SANDOZ 120 MG FILMTABLETTA</t>
  </si>
  <si>
    <t>28x buborékcsomagolásban (pvc/pe/pvdc//al)</t>
  </si>
  <si>
    <t>M04AA03</t>
  </si>
  <si>
    <t>febuxostat</t>
  </si>
  <si>
    <t>Sandoz Hungária Kereskedelmi Kft.</t>
  </si>
  <si>
    <t>FEBUXOSTAT SANDOZ 80 MG FILMTABLETTA</t>
  </si>
  <si>
    <t>84x buborékcsomagolásban (pvc/pe/pvdc//al)</t>
  </si>
  <si>
    <t>2019.0612</t>
  </si>
  <si>
    <t>2019.0614</t>
  </si>
  <si>
    <t>ANAGRELIDE SANDOZ 0,5 MG KEMÉNY KAPSZULA</t>
  </si>
  <si>
    <t>ANAGRELIDE VIPHARM 0,5 MG KEMÉNY KAPSZULA</t>
  </si>
  <si>
    <t>Vipharm Hungary Korlátolt Felelősségű Társaság</t>
  </si>
  <si>
    <t>CELLCEPT 500 MG FILMTABLETTA</t>
  </si>
  <si>
    <t>ROCHE (MAGYARORSZÁG) Kft.</t>
  </si>
  <si>
    <t>COLTOWAN 10 MG TABLETTA</t>
  </si>
  <si>
    <t>Richter Gedeon Vegyészeti Gyár NyRt.</t>
  </si>
  <si>
    <t>COSIM 100 MG FILMTABLETTA</t>
  </si>
  <si>
    <t>56x buborékcsomagolásban</t>
  </si>
  <si>
    <t>N03AX18</t>
  </si>
  <si>
    <t>lacosamide</t>
  </si>
  <si>
    <t>COSIM 200 MG FILMTABLETTA</t>
  </si>
  <si>
    <t>ENTECAVIR MYLAN 0,5 MG FILMTABLETTA</t>
  </si>
  <si>
    <t xml:space="preserve">Mylan EPD Korlátolt Felelősségű Társaság </t>
  </si>
  <si>
    <t>30x hdpe tartályban</t>
  </si>
  <si>
    <t>ENTECAVIR TEVA 0,5 MG FILMTABLETTA</t>
  </si>
  <si>
    <t>30x buborékcsomagolásban (pvc/pvdc//al)</t>
  </si>
  <si>
    <t>60x buborékcsomagolásban (pvc/pvdc//al)</t>
  </si>
  <si>
    <t>EZETIMIBE SANDOZ 10 MG TABLETTA</t>
  </si>
  <si>
    <t>30x buborékcsomagolásban (al/al)</t>
  </si>
  <si>
    <t>INVEGA 9 MG RETARD TABLETTA</t>
  </si>
  <si>
    <t>28x buborékcsomagolásban</t>
  </si>
  <si>
    <t>N05AX13</t>
  </si>
  <si>
    <t>paliperidon</t>
  </si>
  <si>
    <t>Janssen-Cilag  Gyógyszerkereskedelmi Marketing Szolgáltató Kft.</t>
  </si>
  <si>
    <t>ZONEGRAN 100 MG KEMÉNY KAPSZULA</t>
  </si>
  <si>
    <t>98x</t>
  </si>
  <si>
    <t>N03AX15</t>
  </si>
  <si>
    <t>zonisamid</t>
  </si>
  <si>
    <t>EWOPHARMA Hungary Korlátolt Felelosségu Társaság</t>
  </si>
  <si>
    <t>2019.0520</t>
  </si>
  <si>
    <t>AIRFLUSOL FORSPIRO 50 MIKROGRAMM/250 MIKROGRAMM/ADAG ADAGOLT INHALÁCIÓS POR</t>
  </si>
  <si>
    <t>1x60adag inhalátorban</t>
  </si>
  <si>
    <t>R03AK06</t>
  </si>
  <si>
    <t>salmeterol and fluticasone</t>
  </si>
  <si>
    <t>ENTECAVIR ALVOGEN 0,5 MG FILMTABLETTA</t>
  </si>
  <si>
    <t>Aramis Pharma Kft.</t>
  </si>
  <si>
    <t>IMATINIB MYLAN 400 MG FILMTABLETTA</t>
  </si>
  <si>
    <t>L01XE01</t>
  </si>
  <si>
    <t>imatinib</t>
  </si>
  <si>
    <t>IMATINIB SANDOZ 400 MG FILMTABLETTA</t>
  </si>
  <si>
    <t>30x buborékcsomagolásban (pvc/pe/pvdc/al)</t>
  </si>
  <si>
    <t>IMATINIB TEVA 400 MG FILMTABLETTA</t>
  </si>
  <si>
    <t>30x buborékcsomagolásban pvc/pe/pvdc/pe/pvc/al</t>
  </si>
  <si>
    <t>INSPRA 50 MG FILMTABLETTA</t>
  </si>
  <si>
    <t>C03DA04</t>
  </si>
  <si>
    <t>eplerenon</t>
  </si>
  <si>
    <t>KETILEPT PROLONG 400 MG RETARD TABLETTA</t>
  </si>
  <si>
    <t>EGIS Gyógyszergyár Zrt.</t>
  </si>
  <si>
    <t>LICEPLER 50 MG FILMTABLETTA</t>
  </si>
  <si>
    <t>NIBIX 400 MG KEMÉNY KAPSZULA</t>
  </si>
  <si>
    <t>NITROMINT 10 MG/24 ÓRA TRANSZDERMÁLIS TAPASZ</t>
  </si>
  <si>
    <t>30x tasakban</t>
  </si>
  <si>
    <t>C01DA02</t>
  </si>
  <si>
    <t>gliceril-trinitrát</t>
  </si>
  <si>
    <t>NITROMINT 5 MG/24 ÓRA TRANSZDERMÁLIS TAPASZ</t>
  </si>
  <si>
    <t>OLANZAPIN TEVA 10 MG FILMTABLETTA</t>
  </si>
  <si>
    <t>N05AH03</t>
  </si>
  <si>
    <t>olanzapin</t>
  </si>
  <si>
    <t>OLANZAPIN TEVA 10 MG SZÁJBAN DISZPERGÁLÓDÓ TABLETTA</t>
  </si>
  <si>
    <t>QUETIAPINE-TEVA 400 MG RETARD TABLETTA</t>
  </si>
  <si>
    <t>SICOR 40 MG FILMTABLETTA</t>
  </si>
  <si>
    <t>C10AA01</t>
  </si>
  <si>
    <t>simvastatin</t>
  </si>
  <si>
    <t>STALEVO 100 MG/25 MG/200 MG FILMTABLETTA</t>
  </si>
  <si>
    <t>100x hdpe palackban</t>
  </si>
  <si>
    <t>N04BA03</t>
  </si>
  <si>
    <t>levodopa, decarboxylase inhibitor és comt inhibítor</t>
  </si>
  <si>
    <t>ORION PHARMA Kft.</t>
  </si>
  <si>
    <t>2019.0531</t>
  </si>
  <si>
    <t>ASOLFENA 10 MG FILMTABLETTA</t>
  </si>
  <si>
    <t>ASOLFENA 5 MG FILMTABLETTA</t>
  </si>
  <si>
    <t>BRINTELLIX 10 MG FILMTABLETTA</t>
  </si>
  <si>
    <t>N06AX26</t>
  </si>
  <si>
    <t>vortioxetin</t>
  </si>
  <si>
    <t>Lundbeck Hungária Kft.</t>
  </si>
  <si>
    <t>IMATINIB ACCORD 400 MG FILMTABLETTA</t>
  </si>
  <si>
    <t>30x1 adagonként perforált buborékcsomagolásban</t>
  </si>
  <si>
    <t>Pharmacenter Hungary Kft</t>
  </si>
  <si>
    <t>INEGY 10 MG/10 MG TABLETTA</t>
  </si>
  <si>
    <t>C10BA02</t>
  </si>
  <si>
    <t>ezetimib és simvastatin</t>
  </si>
  <si>
    <t>INEGY 10 MG/20 MG TABLETTA</t>
  </si>
  <si>
    <t>INEGY 10 MG/40 MG TABLETTA</t>
  </si>
  <si>
    <t>ACCOFIL 30 MILLIÓ E/0,5 ML OLDATOS INJEKCIÓ VAGY INFÚZIÓ ELŐRETÖLTÖTT FECSKENDŐBEN</t>
  </si>
  <si>
    <t>5x0,5ml előretöltött fecskendőben védőhüvellyel</t>
  </si>
  <si>
    <t>L03AA02</t>
  </si>
  <si>
    <t>filgrastim</t>
  </si>
  <si>
    <t>ACCOFIL 48 MILLIÓ E/0,5 ML OLDATOS INJEKCIÓ VAGY INFÚZIÓ ELŐRETÖLTÖTT FECSKENDŐBEN</t>
  </si>
  <si>
    <t>NIVESTIM 30 MILLIÓ EGYSÉG (300 MIKROGRAMM/0,5 ML) OLDATOS INJEKCIÓ/INFÚZIÓ</t>
  </si>
  <si>
    <t>5x0,5ml előretöltött fecskendőben</t>
  </si>
  <si>
    <t>NIVESTIM 48 MILLIÓ EGYSÉG (480 MIKROGRAMM/0,5 ML) OLDATOS INJEKCIÓ/INFÚZIÓ</t>
  </si>
  <si>
    <t>RATIOGRASTIM 30 MILLIÓ NE/0,5 ML OLDATOS INJEKCIÓ VAGY INFÚZIÓ</t>
  </si>
  <si>
    <t>5x0,5ml előretöltött fecskendőben biztonsági védőeszközzel</t>
  </si>
  <si>
    <t>RATIOGRASTIM 48 MILLIÓ NE/0,8 ML OLDATOS INJEKCIÓ VAGY INFÚZIÓ</t>
  </si>
  <si>
    <t>5x0,8ml előretöltött fecskendőben</t>
  </si>
  <si>
    <t>5x0,8ml előretöltött fecskendőben biztonsági védőeszközzel</t>
  </si>
  <si>
    <t>ZARZIO 30 MILLIÓ E/0,5 ML OLDATOS INJEKCIÓ VAGY INFÚZIÓ ELŐRETÖLTÖTT FECSKENDŐBEN</t>
  </si>
  <si>
    <t>ZARZIO 48 MILLIÓ E/0,5 ML OLDATOS INJEKCIÓ VAGY INFÚZIÓ ELŐRETÖLTÖTT FECSKENDŐBEN</t>
  </si>
  <si>
    <t>biol</t>
  </si>
  <si>
    <t>2019.0320</t>
  </si>
</sst>
</file>

<file path=xl/styles.xml><?xml version="1.0" encoding="utf-8"?>
<styleSheet xmlns="http://schemas.openxmlformats.org/spreadsheetml/2006/main">
  <numFmts count="1">
    <numFmt numFmtId="164" formatCode="0.0%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22" fontId="0" fillId="0" borderId="0" xfId="0" applyNumberFormat="1"/>
    <xf numFmtId="164" fontId="1" fillId="0" borderId="0" xfId="1" applyNumberFormat="1" applyFont="1"/>
    <xf numFmtId="0" fontId="2" fillId="0" borderId="0" xfId="0" applyFont="1"/>
    <xf numFmtId="22" fontId="2" fillId="0" borderId="0" xfId="0" applyNumberFormat="1" applyFont="1"/>
    <xf numFmtId="0" fontId="3" fillId="0" borderId="0" xfId="0" applyFont="1"/>
    <xf numFmtId="22" fontId="0" fillId="0" borderId="0" xfId="0" applyNumberFormat="1" applyFont="1"/>
    <xf numFmtId="0" fontId="0" fillId="0" borderId="0" xfId="0" applyFont="1"/>
    <xf numFmtId="0" fontId="0" fillId="0" borderId="0" xfId="0" applyFont="1" applyFill="1"/>
    <xf numFmtId="0" fontId="0" fillId="2" borderId="0" xfId="0" applyFill="1"/>
    <xf numFmtId="0" fontId="0" fillId="2" borderId="0" xfId="0" applyFont="1" applyFill="1"/>
    <xf numFmtId="0" fontId="2" fillId="2" borderId="0" xfId="0" applyFont="1" applyFill="1"/>
    <xf numFmtId="0" fontId="3" fillId="2" borderId="0" xfId="0" applyFont="1" applyFill="1"/>
    <xf numFmtId="2" fontId="0" fillId="2" borderId="0" xfId="0" applyNumberFormat="1" applyFill="1"/>
    <xf numFmtId="2" fontId="2" fillId="2" borderId="0" xfId="0" applyNumberFormat="1" applyFont="1" applyFill="1"/>
    <xf numFmtId="2" fontId="3" fillId="2" borderId="0" xfId="0" applyNumberFormat="1" applyFont="1" applyFill="1"/>
  </cellXfs>
  <cellStyles count="2">
    <cellStyle name="Normál" xfId="0" builtinId="0"/>
    <cellStyle name="Százalék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3"/>
  <sheetViews>
    <sheetView tabSelected="1" workbookViewId="0">
      <selection activeCell="B14" sqref="B14"/>
    </sheetView>
  </sheetViews>
  <sheetFormatPr defaultRowHeight="15"/>
  <cols>
    <col min="1" max="1" width="10.5703125" bestFit="1" customWidth="1"/>
    <col min="2" max="2" width="55.140625" customWidth="1"/>
    <col min="5" max="5" width="14.140625" customWidth="1"/>
    <col min="8" max="8" width="9.140625" style="9"/>
    <col min="9" max="9" width="13.7109375" customWidth="1"/>
    <col min="11" max="11" width="9.140625" style="9"/>
    <col min="13" max="13" width="9.140625" style="9"/>
    <col min="14" max="14" width="43.7109375" customWidth="1"/>
    <col min="15" max="15" width="14.2851562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9" t="s">
        <v>7</v>
      </c>
      <c r="I1" t="s">
        <v>8</v>
      </c>
      <c r="J1" t="s">
        <v>9</v>
      </c>
      <c r="K1" s="9" t="s">
        <v>10</v>
      </c>
      <c r="L1" t="s">
        <v>11</v>
      </c>
      <c r="M1" s="9" t="s">
        <v>12</v>
      </c>
      <c r="N1" t="s">
        <v>13</v>
      </c>
    </row>
    <row r="2" spans="1:15">
      <c r="A2">
        <v>210830962</v>
      </c>
      <c r="B2" t="s">
        <v>61</v>
      </c>
      <c r="C2" t="s">
        <v>38</v>
      </c>
      <c r="D2" t="s">
        <v>39</v>
      </c>
      <c r="E2" t="s">
        <v>40</v>
      </c>
      <c r="F2">
        <v>50</v>
      </c>
      <c r="G2">
        <v>43021</v>
      </c>
      <c r="H2" s="9">
        <v>38718</v>
      </c>
      <c r="I2" s="2">
        <f t="shared" ref="I2:I16" si="0">1-(H2/G2)</f>
        <v>0.1000209200158062</v>
      </c>
      <c r="J2">
        <v>48199</v>
      </c>
      <c r="K2" s="9">
        <v>43483</v>
      </c>
      <c r="L2">
        <v>963.98</v>
      </c>
      <c r="M2" s="9">
        <v>869.66</v>
      </c>
      <c r="N2" t="s">
        <v>56</v>
      </c>
      <c r="O2" s="1" t="s">
        <v>91</v>
      </c>
    </row>
    <row r="3" spans="1:15">
      <c r="A3">
        <v>210832621</v>
      </c>
      <c r="B3" t="s">
        <v>62</v>
      </c>
      <c r="C3" t="s">
        <v>38</v>
      </c>
      <c r="D3" t="s">
        <v>39</v>
      </c>
      <c r="E3" t="s">
        <v>40</v>
      </c>
      <c r="F3">
        <v>50</v>
      </c>
      <c r="G3">
        <v>43021</v>
      </c>
      <c r="H3" s="9">
        <v>38718</v>
      </c>
      <c r="I3" s="2">
        <f t="shared" si="0"/>
        <v>0.1000209200158062</v>
      </c>
      <c r="J3">
        <v>48199</v>
      </c>
      <c r="K3" s="9">
        <v>43483</v>
      </c>
      <c r="L3">
        <v>963.98</v>
      </c>
      <c r="M3" s="9">
        <v>869.66</v>
      </c>
      <c r="N3" t="s">
        <v>63</v>
      </c>
      <c r="O3" s="1" t="s">
        <v>91</v>
      </c>
    </row>
    <row r="4" spans="1:15">
      <c r="A4">
        <v>210181745</v>
      </c>
      <c r="B4" t="s">
        <v>64</v>
      </c>
      <c r="C4" t="s">
        <v>25</v>
      </c>
      <c r="D4" t="s">
        <v>26</v>
      </c>
      <c r="E4" t="s">
        <v>27</v>
      </c>
      <c r="F4">
        <v>12.5</v>
      </c>
      <c r="G4">
        <v>29618</v>
      </c>
      <c r="H4" s="9">
        <v>16585</v>
      </c>
      <c r="I4" s="2">
        <f t="shared" si="0"/>
        <v>0.44003646431224253</v>
      </c>
      <c r="J4">
        <v>33507</v>
      </c>
      <c r="K4" s="9">
        <v>19220</v>
      </c>
      <c r="L4">
        <v>2680.56</v>
      </c>
      <c r="M4" s="9">
        <v>1537.6</v>
      </c>
      <c r="N4" t="s">
        <v>65</v>
      </c>
      <c r="O4" s="1" t="s">
        <v>91</v>
      </c>
    </row>
    <row r="5" spans="1:15">
      <c r="A5">
        <v>210732017</v>
      </c>
      <c r="B5" t="s">
        <v>66</v>
      </c>
      <c r="C5" t="s">
        <v>15</v>
      </c>
      <c r="D5" t="s">
        <v>16</v>
      </c>
      <c r="E5" t="s">
        <v>17</v>
      </c>
      <c r="F5">
        <v>30</v>
      </c>
      <c r="G5">
        <v>4325</v>
      </c>
      <c r="H5" s="9">
        <v>3697</v>
      </c>
      <c r="I5" s="2">
        <f t="shared" si="0"/>
        <v>0.14520231213872836</v>
      </c>
      <c r="J5">
        <v>5594</v>
      </c>
      <c r="K5" s="9">
        <v>4788</v>
      </c>
      <c r="L5">
        <v>186.46666666666701</v>
      </c>
      <c r="M5" s="9">
        <v>159.6</v>
      </c>
      <c r="N5" t="s">
        <v>67</v>
      </c>
      <c r="O5" s="1" t="s">
        <v>91</v>
      </c>
    </row>
    <row r="6" spans="1:15">
      <c r="A6">
        <v>210830776</v>
      </c>
      <c r="B6" t="s">
        <v>68</v>
      </c>
      <c r="C6" t="s">
        <v>69</v>
      </c>
      <c r="D6" t="s">
        <v>70</v>
      </c>
      <c r="E6" t="s">
        <v>71</v>
      </c>
      <c r="F6">
        <v>18.6666666666667</v>
      </c>
      <c r="G6">
        <v>11231</v>
      </c>
      <c r="H6" s="9">
        <v>8985</v>
      </c>
      <c r="I6" s="2">
        <f t="shared" si="0"/>
        <v>0.19998219214673674</v>
      </c>
      <c r="J6">
        <v>13351</v>
      </c>
      <c r="K6" s="9">
        <v>10889</v>
      </c>
      <c r="L6">
        <v>715.232142857143</v>
      </c>
      <c r="M6" s="9">
        <v>583.33928571428601</v>
      </c>
      <c r="N6" t="s">
        <v>67</v>
      </c>
      <c r="O6" s="1" t="s">
        <v>91</v>
      </c>
    </row>
    <row r="7" spans="1:15">
      <c r="A7">
        <v>210830750</v>
      </c>
      <c r="B7" t="s">
        <v>72</v>
      </c>
      <c r="C7" t="s">
        <v>69</v>
      </c>
      <c r="D7" t="s">
        <v>70</v>
      </c>
      <c r="E7" t="s">
        <v>71</v>
      </c>
      <c r="F7">
        <v>37.3333333333333</v>
      </c>
      <c r="G7">
        <v>22465</v>
      </c>
      <c r="H7" s="9">
        <v>17972</v>
      </c>
      <c r="I7" s="2">
        <f t="shared" si="0"/>
        <v>0.19999999999999996</v>
      </c>
      <c r="J7">
        <v>25665</v>
      </c>
      <c r="K7" s="9">
        <v>20741</v>
      </c>
      <c r="L7">
        <v>687.455357142857</v>
      </c>
      <c r="M7" s="9">
        <v>555.5625</v>
      </c>
      <c r="N7" t="s">
        <v>67</v>
      </c>
      <c r="O7" s="1" t="s">
        <v>91</v>
      </c>
    </row>
    <row r="8" spans="1:15">
      <c r="A8">
        <v>210825412</v>
      </c>
      <c r="B8" t="s">
        <v>73</v>
      </c>
      <c r="C8" t="s">
        <v>15</v>
      </c>
      <c r="D8" t="s">
        <v>49</v>
      </c>
      <c r="E8" t="s">
        <v>50</v>
      </c>
      <c r="F8">
        <v>30</v>
      </c>
      <c r="G8">
        <v>52314</v>
      </c>
      <c r="H8" s="9">
        <v>44500</v>
      </c>
      <c r="I8" s="2">
        <f t="shared" si="0"/>
        <v>0.14936728218067818</v>
      </c>
      <c r="J8">
        <v>58386</v>
      </c>
      <c r="K8" s="9">
        <v>49820</v>
      </c>
      <c r="L8">
        <v>1946.2</v>
      </c>
      <c r="M8" s="9">
        <v>1660.6666666666699</v>
      </c>
      <c r="N8" t="s">
        <v>74</v>
      </c>
      <c r="O8" s="1" t="s">
        <v>91</v>
      </c>
    </row>
    <row r="9" spans="1:15">
      <c r="A9">
        <v>210825404</v>
      </c>
      <c r="B9" t="s">
        <v>73</v>
      </c>
      <c r="C9" t="s">
        <v>75</v>
      </c>
      <c r="D9" t="s">
        <v>49</v>
      </c>
      <c r="E9" t="s">
        <v>50</v>
      </c>
      <c r="F9">
        <v>30</v>
      </c>
      <c r="G9">
        <v>52314</v>
      </c>
      <c r="H9" s="9">
        <v>44500</v>
      </c>
      <c r="I9" s="2">
        <f t="shared" si="0"/>
        <v>0.14936728218067818</v>
      </c>
      <c r="J9">
        <v>58386</v>
      </c>
      <c r="K9" s="9">
        <v>49820</v>
      </c>
      <c r="L9">
        <v>1946.2</v>
      </c>
      <c r="M9" s="9">
        <v>1660.6666666666699</v>
      </c>
      <c r="N9" t="s">
        <v>74</v>
      </c>
      <c r="O9" s="1" t="s">
        <v>91</v>
      </c>
    </row>
    <row r="10" spans="1:15">
      <c r="A10">
        <v>210816594</v>
      </c>
      <c r="B10" t="s">
        <v>76</v>
      </c>
      <c r="C10" t="s">
        <v>77</v>
      </c>
      <c r="D10" t="s">
        <v>49</v>
      </c>
      <c r="E10" t="s">
        <v>50</v>
      </c>
      <c r="F10">
        <v>30</v>
      </c>
      <c r="G10">
        <v>58127</v>
      </c>
      <c r="H10" s="9">
        <v>44500</v>
      </c>
      <c r="I10" s="2">
        <f t="shared" si="0"/>
        <v>0.23443494417396393</v>
      </c>
      <c r="J10">
        <v>64759</v>
      </c>
      <c r="K10" s="9">
        <v>49820</v>
      </c>
      <c r="L10">
        <v>2158.63333333333</v>
      </c>
      <c r="M10" s="9">
        <v>1660.6666666666699</v>
      </c>
      <c r="N10" t="s">
        <v>28</v>
      </c>
      <c r="O10" s="1" t="s">
        <v>91</v>
      </c>
    </row>
    <row r="11" spans="1:15">
      <c r="A11">
        <v>210816633</v>
      </c>
      <c r="B11" t="s">
        <v>76</v>
      </c>
      <c r="C11" t="s">
        <v>78</v>
      </c>
      <c r="D11" t="s">
        <v>49</v>
      </c>
      <c r="E11" t="s">
        <v>50</v>
      </c>
      <c r="F11">
        <v>60</v>
      </c>
      <c r="G11">
        <v>116256</v>
      </c>
      <c r="H11" s="9">
        <v>89947</v>
      </c>
      <c r="I11" s="2">
        <f t="shared" si="0"/>
        <v>0.2263022983759978</v>
      </c>
      <c r="J11">
        <v>128479</v>
      </c>
      <c r="K11" s="9">
        <v>99640</v>
      </c>
      <c r="L11">
        <v>2141.3166666666698</v>
      </c>
      <c r="M11" s="9">
        <v>1660.6666666666699</v>
      </c>
      <c r="N11" t="s">
        <v>28</v>
      </c>
      <c r="O11" s="1" t="s">
        <v>91</v>
      </c>
    </row>
    <row r="12" spans="1:15">
      <c r="A12">
        <v>210647319</v>
      </c>
      <c r="B12" t="s">
        <v>79</v>
      </c>
      <c r="C12" t="s">
        <v>80</v>
      </c>
      <c r="D12" t="s">
        <v>16</v>
      </c>
      <c r="E12" t="s">
        <v>17</v>
      </c>
      <c r="F12">
        <v>30</v>
      </c>
      <c r="G12">
        <v>4325</v>
      </c>
      <c r="H12" s="9">
        <v>3697</v>
      </c>
      <c r="I12" s="2">
        <f t="shared" si="0"/>
        <v>0.14520231213872836</v>
      </c>
      <c r="J12">
        <v>5594</v>
      </c>
      <c r="K12" s="9">
        <v>4788</v>
      </c>
      <c r="L12">
        <v>186.46666666666701</v>
      </c>
      <c r="M12" s="9">
        <v>159.6</v>
      </c>
      <c r="N12" t="s">
        <v>56</v>
      </c>
      <c r="O12" s="1" t="s">
        <v>91</v>
      </c>
    </row>
    <row r="13" spans="1:15">
      <c r="A13">
        <v>210229640</v>
      </c>
      <c r="B13" t="s">
        <v>81</v>
      </c>
      <c r="C13" t="s">
        <v>82</v>
      </c>
      <c r="D13" t="s">
        <v>83</v>
      </c>
      <c r="E13" t="s">
        <v>84</v>
      </c>
      <c r="F13">
        <v>42</v>
      </c>
      <c r="G13">
        <v>18611</v>
      </c>
      <c r="H13" s="9">
        <v>18546</v>
      </c>
      <c r="I13" s="2">
        <f t="shared" si="0"/>
        <v>3.492558164526316E-3</v>
      </c>
      <c r="J13">
        <v>21441</v>
      </c>
      <c r="K13" s="9">
        <v>21370</v>
      </c>
      <c r="L13">
        <v>510.5</v>
      </c>
      <c r="M13" s="9">
        <v>508.80952380952402</v>
      </c>
      <c r="N13" t="s">
        <v>85</v>
      </c>
      <c r="O13" s="1" t="s">
        <v>91</v>
      </c>
    </row>
    <row r="14" spans="1:15">
      <c r="A14">
        <v>210292091</v>
      </c>
      <c r="B14" t="s">
        <v>81</v>
      </c>
      <c r="C14" t="s">
        <v>82</v>
      </c>
      <c r="D14" t="s">
        <v>83</v>
      </c>
      <c r="E14" t="s">
        <v>84</v>
      </c>
      <c r="F14">
        <v>42</v>
      </c>
      <c r="G14">
        <v>18611</v>
      </c>
      <c r="H14" s="9">
        <v>18546</v>
      </c>
      <c r="I14" s="2">
        <f t="shared" si="0"/>
        <v>3.492558164526316E-3</v>
      </c>
      <c r="J14">
        <v>21441</v>
      </c>
      <c r="K14" s="9">
        <v>21370</v>
      </c>
      <c r="L14">
        <v>510.5</v>
      </c>
      <c r="M14" s="9">
        <v>508.80952380952402</v>
      </c>
      <c r="N14" t="s">
        <v>85</v>
      </c>
      <c r="O14" s="1" t="s">
        <v>91</v>
      </c>
    </row>
    <row r="15" spans="1:15" s="7" customFormat="1">
      <c r="A15" s="7">
        <v>210227711</v>
      </c>
      <c r="B15" s="7" t="s">
        <v>86</v>
      </c>
      <c r="C15" s="7" t="s">
        <v>87</v>
      </c>
      <c r="D15" s="7" t="s">
        <v>88</v>
      </c>
      <c r="E15" s="7" t="s">
        <v>89</v>
      </c>
      <c r="F15" s="7">
        <v>49</v>
      </c>
      <c r="G15" s="7">
        <v>33350</v>
      </c>
      <c r="H15" s="10">
        <v>22131</v>
      </c>
      <c r="I15" s="2">
        <f t="shared" si="0"/>
        <v>0.33640179910044976</v>
      </c>
      <c r="J15" s="8">
        <v>37597</v>
      </c>
      <c r="K15" s="10">
        <v>25300</v>
      </c>
      <c r="L15" s="7">
        <f>J15/$F$2</f>
        <v>751.94</v>
      </c>
      <c r="M15" s="10">
        <f>K15/$F$2</f>
        <v>506</v>
      </c>
      <c r="N15" s="7" t="s">
        <v>90</v>
      </c>
      <c r="O15" s="6" t="s">
        <v>91</v>
      </c>
    </row>
    <row r="16" spans="1:15">
      <c r="A16">
        <v>210713924</v>
      </c>
      <c r="B16" t="s">
        <v>92</v>
      </c>
      <c r="C16" t="s">
        <v>93</v>
      </c>
      <c r="D16" t="s">
        <v>94</v>
      </c>
      <c r="E16" t="s">
        <v>95</v>
      </c>
      <c r="F16">
        <v>30</v>
      </c>
      <c r="G16">
        <v>6465</v>
      </c>
      <c r="H16" s="9">
        <v>6343</v>
      </c>
      <c r="I16" s="2">
        <f t="shared" si="0"/>
        <v>1.8870843000773352E-2</v>
      </c>
      <c r="J16">
        <v>8126</v>
      </c>
      <c r="K16" s="9">
        <v>7993</v>
      </c>
      <c r="L16">
        <v>270.86666666666702</v>
      </c>
      <c r="M16" s="9">
        <v>266.433333333333</v>
      </c>
      <c r="N16" t="s">
        <v>56</v>
      </c>
      <c r="O16" s="1" t="s">
        <v>130</v>
      </c>
    </row>
    <row r="17" spans="1:15">
      <c r="A17">
        <v>210813203</v>
      </c>
      <c r="B17" t="s">
        <v>96</v>
      </c>
      <c r="C17" t="s">
        <v>48</v>
      </c>
      <c r="D17" t="s">
        <v>49</v>
      </c>
      <c r="E17" t="s">
        <v>50</v>
      </c>
      <c r="F17">
        <v>30</v>
      </c>
      <c r="G17">
        <v>58127</v>
      </c>
      <c r="H17" s="9">
        <v>44500</v>
      </c>
      <c r="I17" s="2">
        <f t="shared" ref="I17:I63" si="1">1-(H17/G17)</f>
        <v>0.23443494417396393</v>
      </c>
      <c r="J17">
        <v>64759</v>
      </c>
      <c r="K17" s="9">
        <v>49820</v>
      </c>
      <c r="L17">
        <v>2158.63333333333</v>
      </c>
      <c r="M17" s="9">
        <v>1660.6666666666699</v>
      </c>
      <c r="N17" t="s">
        <v>97</v>
      </c>
      <c r="O17" s="1" t="s">
        <v>130</v>
      </c>
    </row>
    <row r="18" spans="1:15">
      <c r="A18">
        <v>210755269</v>
      </c>
      <c r="B18" t="s">
        <v>98</v>
      </c>
      <c r="C18" t="s">
        <v>15</v>
      </c>
      <c r="D18" t="s">
        <v>99</v>
      </c>
      <c r="E18" t="s">
        <v>100</v>
      </c>
      <c r="F18">
        <v>20</v>
      </c>
      <c r="G18">
        <v>214699</v>
      </c>
      <c r="H18" s="9">
        <v>214698</v>
      </c>
      <c r="I18" s="2">
        <f t="shared" si="1"/>
        <v>4.6576835476264122E-6</v>
      </c>
      <c r="J18">
        <v>236393</v>
      </c>
      <c r="K18" s="9">
        <v>236392</v>
      </c>
      <c r="L18">
        <v>11819.65</v>
      </c>
      <c r="M18" s="9">
        <v>11819.6</v>
      </c>
      <c r="N18" t="s">
        <v>74</v>
      </c>
      <c r="O18" s="1" t="s">
        <v>130</v>
      </c>
    </row>
    <row r="19" spans="1:15">
      <c r="A19">
        <v>210731639</v>
      </c>
      <c r="B19" t="s">
        <v>101</v>
      </c>
      <c r="C19" t="s">
        <v>102</v>
      </c>
      <c r="D19" t="s">
        <v>99</v>
      </c>
      <c r="E19" t="s">
        <v>100</v>
      </c>
      <c r="F19">
        <v>20</v>
      </c>
      <c r="G19">
        <v>214699</v>
      </c>
      <c r="H19" s="9">
        <v>214698</v>
      </c>
      <c r="I19" s="2">
        <f t="shared" si="1"/>
        <v>4.6576835476264122E-6</v>
      </c>
      <c r="J19">
        <v>236393</v>
      </c>
      <c r="K19" s="9">
        <v>236392</v>
      </c>
      <c r="L19">
        <v>11819.65</v>
      </c>
      <c r="M19" s="9">
        <v>11819.6</v>
      </c>
      <c r="N19" t="s">
        <v>56</v>
      </c>
      <c r="O19" s="1" t="s">
        <v>130</v>
      </c>
    </row>
    <row r="20" spans="1:15">
      <c r="A20">
        <v>210691481</v>
      </c>
      <c r="B20" t="s">
        <v>103</v>
      </c>
      <c r="C20" t="s">
        <v>104</v>
      </c>
      <c r="D20" t="s">
        <v>99</v>
      </c>
      <c r="E20" t="s">
        <v>100</v>
      </c>
      <c r="F20">
        <v>20</v>
      </c>
      <c r="G20">
        <v>214699</v>
      </c>
      <c r="H20" s="9">
        <v>214698</v>
      </c>
      <c r="I20" s="2">
        <f t="shared" si="1"/>
        <v>4.6576835476264122E-6</v>
      </c>
      <c r="J20">
        <v>236393</v>
      </c>
      <c r="K20" s="9">
        <v>236392</v>
      </c>
      <c r="L20">
        <v>11819.65</v>
      </c>
      <c r="M20" s="9">
        <v>11819.6</v>
      </c>
      <c r="N20" t="s">
        <v>28</v>
      </c>
      <c r="O20" s="1" t="s">
        <v>130</v>
      </c>
    </row>
    <row r="21" spans="1:15">
      <c r="A21">
        <v>210227931</v>
      </c>
      <c r="B21" t="s">
        <v>105</v>
      </c>
      <c r="C21" t="s">
        <v>15</v>
      </c>
      <c r="D21" t="s">
        <v>106</v>
      </c>
      <c r="E21" t="s">
        <v>107</v>
      </c>
      <c r="F21">
        <v>30</v>
      </c>
      <c r="G21">
        <v>6140</v>
      </c>
      <c r="H21" s="9">
        <v>5717</v>
      </c>
      <c r="I21" s="2">
        <f t="shared" si="1"/>
        <v>6.8892508143322484E-2</v>
      </c>
      <c r="J21">
        <v>7770</v>
      </c>
      <c r="K21" s="9">
        <v>7307</v>
      </c>
      <c r="L21">
        <v>259</v>
      </c>
      <c r="M21" s="9">
        <v>243.566666666667</v>
      </c>
      <c r="N21" t="s">
        <v>36</v>
      </c>
      <c r="O21" s="1" t="s">
        <v>130</v>
      </c>
    </row>
    <row r="22" spans="1:15">
      <c r="A22">
        <v>210706074</v>
      </c>
      <c r="B22" t="s">
        <v>108</v>
      </c>
      <c r="C22" t="s">
        <v>20</v>
      </c>
      <c r="D22" t="s">
        <v>21</v>
      </c>
      <c r="E22" t="s">
        <v>22</v>
      </c>
      <c r="F22">
        <v>60</v>
      </c>
      <c r="G22">
        <v>20325</v>
      </c>
      <c r="H22" s="9">
        <v>17174</v>
      </c>
      <c r="I22" s="2">
        <f t="shared" si="1"/>
        <v>0.15503075030750313</v>
      </c>
      <c r="J22">
        <v>23319</v>
      </c>
      <c r="K22" s="9">
        <v>19866</v>
      </c>
      <c r="L22">
        <v>388.65</v>
      </c>
      <c r="M22" s="9">
        <v>331.1</v>
      </c>
      <c r="N22" t="s">
        <v>109</v>
      </c>
      <c r="O22" s="1" t="s">
        <v>130</v>
      </c>
    </row>
    <row r="23" spans="1:15">
      <c r="A23">
        <v>210523727</v>
      </c>
      <c r="B23" t="s">
        <v>110</v>
      </c>
      <c r="C23" t="s">
        <v>15</v>
      </c>
      <c r="D23" t="s">
        <v>106</v>
      </c>
      <c r="E23" t="s">
        <v>107</v>
      </c>
      <c r="F23">
        <v>30</v>
      </c>
      <c r="G23">
        <v>6140</v>
      </c>
      <c r="H23" s="9">
        <v>5715</v>
      </c>
      <c r="I23" s="2">
        <f t="shared" si="1"/>
        <v>6.9218241042345308E-2</v>
      </c>
      <c r="J23">
        <v>7770</v>
      </c>
      <c r="K23" s="9">
        <v>7304</v>
      </c>
      <c r="L23">
        <v>259</v>
      </c>
      <c r="M23" s="9">
        <v>243.46666666666701</v>
      </c>
      <c r="N23" t="s">
        <v>97</v>
      </c>
      <c r="O23" s="1" t="s">
        <v>130</v>
      </c>
    </row>
    <row r="24" spans="1:15">
      <c r="A24">
        <v>210710528</v>
      </c>
      <c r="B24" t="s">
        <v>111</v>
      </c>
      <c r="C24" t="s">
        <v>15</v>
      </c>
      <c r="D24" t="s">
        <v>99</v>
      </c>
      <c r="E24" t="s">
        <v>100</v>
      </c>
      <c r="F24">
        <v>20</v>
      </c>
      <c r="G24">
        <v>214699</v>
      </c>
      <c r="H24" s="9">
        <v>214698</v>
      </c>
      <c r="I24" s="2">
        <f t="shared" si="1"/>
        <v>4.6576835476264122E-6</v>
      </c>
      <c r="J24">
        <v>236393</v>
      </c>
      <c r="K24" s="9">
        <v>236392</v>
      </c>
      <c r="L24">
        <v>11819.65</v>
      </c>
      <c r="M24" s="9">
        <v>11819.6</v>
      </c>
      <c r="N24" t="s">
        <v>67</v>
      </c>
      <c r="O24" s="1" t="s">
        <v>130</v>
      </c>
    </row>
    <row r="25" spans="1:15">
      <c r="A25">
        <v>210106517</v>
      </c>
      <c r="B25" t="s">
        <v>112</v>
      </c>
      <c r="C25" t="s">
        <v>113</v>
      </c>
      <c r="D25" t="s">
        <v>114</v>
      </c>
      <c r="E25" t="s">
        <v>115</v>
      </c>
      <c r="F25">
        <v>60</v>
      </c>
      <c r="G25">
        <v>2301</v>
      </c>
      <c r="H25" s="9">
        <v>2268</v>
      </c>
      <c r="I25" s="2">
        <f t="shared" si="1"/>
        <v>1.4341590612777066E-2</v>
      </c>
      <c r="J25">
        <v>3027</v>
      </c>
      <c r="K25" s="9">
        <v>2984</v>
      </c>
      <c r="L25">
        <v>50.45</v>
      </c>
      <c r="M25" s="9">
        <v>49.733333333333299</v>
      </c>
      <c r="N25" t="s">
        <v>109</v>
      </c>
      <c r="O25" s="1" t="s">
        <v>130</v>
      </c>
    </row>
    <row r="26" spans="1:15">
      <c r="A26">
        <v>210106509</v>
      </c>
      <c r="B26" t="s">
        <v>116</v>
      </c>
      <c r="C26" t="s">
        <v>113</v>
      </c>
      <c r="D26" t="s">
        <v>114</v>
      </c>
      <c r="E26" t="s">
        <v>115</v>
      </c>
      <c r="F26">
        <v>30</v>
      </c>
      <c r="G26">
        <v>1890</v>
      </c>
      <c r="H26" s="9">
        <v>1826</v>
      </c>
      <c r="I26" s="2">
        <f t="shared" si="1"/>
        <v>3.3862433862433816E-2</v>
      </c>
      <c r="J26">
        <v>2500</v>
      </c>
      <c r="K26" s="9">
        <v>2416</v>
      </c>
      <c r="L26">
        <v>83.3333333333333</v>
      </c>
      <c r="M26" s="9">
        <v>80.533333333333303</v>
      </c>
      <c r="N26" t="s">
        <v>109</v>
      </c>
      <c r="O26" s="1" t="s">
        <v>130</v>
      </c>
    </row>
    <row r="27" spans="1:15">
      <c r="A27">
        <v>210441496</v>
      </c>
      <c r="B27" t="s">
        <v>117</v>
      </c>
      <c r="C27" t="s">
        <v>82</v>
      </c>
      <c r="D27" t="s">
        <v>118</v>
      </c>
      <c r="E27" t="s">
        <v>119</v>
      </c>
      <c r="F27">
        <v>28</v>
      </c>
      <c r="G27">
        <v>914</v>
      </c>
      <c r="H27" s="9">
        <v>913</v>
      </c>
      <c r="I27" s="2">
        <f t="shared" si="1"/>
        <v>1.094091903719896E-3</v>
      </c>
      <c r="J27">
        <v>1257</v>
      </c>
      <c r="K27" s="9">
        <v>1256</v>
      </c>
      <c r="L27">
        <v>44.892857142857103</v>
      </c>
      <c r="M27" s="9">
        <v>44.857142857142897</v>
      </c>
      <c r="N27" t="s">
        <v>28</v>
      </c>
      <c r="O27" s="1" t="s">
        <v>130</v>
      </c>
    </row>
    <row r="28" spans="1:15">
      <c r="A28">
        <v>210442230</v>
      </c>
      <c r="B28" t="s">
        <v>120</v>
      </c>
      <c r="C28" t="s">
        <v>82</v>
      </c>
      <c r="D28" t="s">
        <v>118</v>
      </c>
      <c r="E28" t="s">
        <v>119</v>
      </c>
      <c r="F28">
        <v>28</v>
      </c>
      <c r="G28">
        <v>914</v>
      </c>
      <c r="H28" s="9">
        <v>913</v>
      </c>
      <c r="I28" s="2">
        <f t="shared" si="1"/>
        <v>1.094091903719896E-3</v>
      </c>
      <c r="J28">
        <v>1257</v>
      </c>
      <c r="K28" s="9">
        <v>1256</v>
      </c>
      <c r="L28">
        <v>44.892857142857103</v>
      </c>
      <c r="M28" s="9">
        <v>44.857142857142897</v>
      </c>
      <c r="N28" t="s">
        <v>28</v>
      </c>
      <c r="O28" s="1" t="s">
        <v>130</v>
      </c>
    </row>
    <row r="29" spans="1:15">
      <c r="A29">
        <v>210604808</v>
      </c>
      <c r="B29" t="s">
        <v>121</v>
      </c>
      <c r="C29" t="s">
        <v>20</v>
      </c>
      <c r="D29" t="s">
        <v>21</v>
      </c>
      <c r="E29" t="s">
        <v>22</v>
      </c>
      <c r="F29">
        <v>60</v>
      </c>
      <c r="G29">
        <v>20325</v>
      </c>
      <c r="H29" s="9">
        <v>17174</v>
      </c>
      <c r="I29" s="2">
        <f t="shared" si="1"/>
        <v>0.15503075030750313</v>
      </c>
      <c r="J29">
        <v>23319</v>
      </c>
      <c r="K29" s="9">
        <v>19866</v>
      </c>
      <c r="L29">
        <v>388.65</v>
      </c>
      <c r="M29" s="9">
        <v>331.1</v>
      </c>
      <c r="N29" t="s">
        <v>28</v>
      </c>
      <c r="O29" s="1" t="s">
        <v>130</v>
      </c>
    </row>
    <row r="30" spans="1:15">
      <c r="A30">
        <v>210159764</v>
      </c>
      <c r="B30" t="s">
        <v>122</v>
      </c>
      <c r="C30" t="s">
        <v>15</v>
      </c>
      <c r="D30" t="s">
        <v>123</v>
      </c>
      <c r="E30" t="s">
        <v>124</v>
      </c>
      <c r="F30">
        <v>40</v>
      </c>
      <c r="G30">
        <v>1265</v>
      </c>
      <c r="H30" s="9">
        <v>1250</v>
      </c>
      <c r="I30" s="2">
        <f t="shared" si="1"/>
        <v>1.1857707509881465E-2</v>
      </c>
      <c r="J30">
        <v>1718</v>
      </c>
      <c r="K30" s="9">
        <v>1698</v>
      </c>
      <c r="L30">
        <v>42.95</v>
      </c>
      <c r="M30" s="9">
        <v>42.45</v>
      </c>
      <c r="N30" t="s">
        <v>56</v>
      </c>
      <c r="O30" s="1" t="s">
        <v>130</v>
      </c>
    </row>
    <row r="31" spans="1:15">
      <c r="A31">
        <v>210185359</v>
      </c>
      <c r="B31" t="s">
        <v>125</v>
      </c>
      <c r="C31" t="s">
        <v>126</v>
      </c>
      <c r="D31" t="s">
        <v>127</v>
      </c>
      <c r="E31" t="s">
        <v>128</v>
      </c>
      <c r="F31">
        <v>22.2222222222222</v>
      </c>
      <c r="G31">
        <v>14484</v>
      </c>
      <c r="H31" s="9">
        <v>11020</v>
      </c>
      <c r="I31" s="2">
        <f t="shared" si="1"/>
        <v>0.23916045291355981</v>
      </c>
      <c r="J31">
        <v>16917</v>
      </c>
      <c r="K31" s="9">
        <v>13120</v>
      </c>
      <c r="L31">
        <v>761.26499999999999</v>
      </c>
      <c r="M31" s="9">
        <v>590.4</v>
      </c>
      <c r="N31" t="s">
        <v>129</v>
      </c>
      <c r="O31" s="1" t="s">
        <v>130</v>
      </c>
    </row>
    <row r="32" spans="1:15">
      <c r="A32">
        <v>210168200</v>
      </c>
      <c r="B32" t="s">
        <v>14</v>
      </c>
      <c r="C32" t="s">
        <v>15</v>
      </c>
      <c r="D32" t="s">
        <v>16</v>
      </c>
      <c r="E32" t="s">
        <v>17</v>
      </c>
      <c r="F32">
        <v>30</v>
      </c>
      <c r="G32">
        <v>4585</v>
      </c>
      <c r="H32" s="9">
        <v>4008</v>
      </c>
      <c r="I32" s="2">
        <f t="shared" si="1"/>
        <v>0.12584514721919304</v>
      </c>
      <c r="J32">
        <v>5930</v>
      </c>
      <c r="K32" s="9">
        <v>5185</v>
      </c>
      <c r="L32">
        <v>197.666666666667</v>
      </c>
      <c r="M32" s="13">
        <v>172.833333333333</v>
      </c>
      <c r="N32" t="s">
        <v>18</v>
      </c>
      <c r="O32" s="1" t="s">
        <v>59</v>
      </c>
    </row>
    <row r="33" spans="1:15">
      <c r="A33">
        <v>210780345</v>
      </c>
      <c r="B33" t="s">
        <v>19</v>
      </c>
      <c r="C33" t="s">
        <v>20</v>
      </c>
      <c r="D33" t="s">
        <v>21</v>
      </c>
      <c r="E33" t="s">
        <v>22</v>
      </c>
      <c r="F33">
        <v>60</v>
      </c>
      <c r="G33">
        <v>19309</v>
      </c>
      <c r="H33" s="9">
        <v>17174</v>
      </c>
      <c r="I33" s="2">
        <f t="shared" si="1"/>
        <v>0.11057020042467247</v>
      </c>
      <c r="J33">
        <v>22206</v>
      </c>
      <c r="K33" s="9">
        <v>19866</v>
      </c>
      <c r="L33">
        <v>370.1</v>
      </c>
      <c r="M33" s="13">
        <v>331.1</v>
      </c>
      <c r="N33" t="s">
        <v>23</v>
      </c>
      <c r="O33" s="1" t="s">
        <v>59</v>
      </c>
    </row>
    <row r="34" spans="1:15" s="3" customFormat="1">
      <c r="A34" s="3">
        <v>210275667</v>
      </c>
      <c r="B34" s="3" t="s">
        <v>24</v>
      </c>
      <c r="C34" s="3" t="s">
        <v>25</v>
      </c>
      <c r="D34" s="3" t="s">
        <v>26</v>
      </c>
      <c r="E34" s="3" t="s">
        <v>27</v>
      </c>
      <c r="F34" s="3">
        <v>12.5</v>
      </c>
      <c r="G34" s="3">
        <v>16585</v>
      </c>
      <c r="H34" s="11">
        <v>16339</v>
      </c>
      <c r="I34" s="2">
        <f t="shared" si="1"/>
        <v>1.4832680132649934E-2</v>
      </c>
      <c r="J34" s="3">
        <v>19220</v>
      </c>
      <c r="K34" s="11">
        <v>18950</v>
      </c>
      <c r="L34" s="3">
        <v>1537.6</v>
      </c>
      <c r="M34" s="14">
        <v>1516</v>
      </c>
      <c r="N34" s="3" t="s">
        <v>28</v>
      </c>
      <c r="O34" s="4" t="s">
        <v>59</v>
      </c>
    </row>
    <row r="35" spans="1:15">
      <c r="A35">
        <v>210594922</v>
      </c>
      <c r="B35" t="s">
        <v>29</v>
      </c>
      <c r="C35" t="s">
        <v>30</v>
      </c>
      <c r="D35" t="s">
        <v>31</v>
      </c>
      <c r="E35" t="s">
        <v>32</v>
      </c>
      <c r="F35">
        <v>1.6666666666666701</v>
      </c>
      <c r="G35">
        <v>209</v>
      </c>
      <c r="H35" s="9">
        <v>169</v>
      </c>
      <c r="I35" s="2">
        <f t="shared" si="1"/>
        <v>0.19138755980861244</v>
      </c>
      <c r="J35">
        <v>301</v>
      </c>
      <c r="K35" s="9">
        <v>244</v>
      </c>
      <c r="L35">
        <v>180.6</v>
      </c>
      <c r="M35" s="13">
        <v>146.4</v>
      </c>
      <c r="N35" t="s">
        <v>28</v>
      </c>
      <c r="O35" s="1" t="s">
        <v>59</v>
      </c>
    </row>
    <row r="36" spans="1:15">
      <c r="A36">
        <v>210107254</v>
      </c>
      <c r="B36" t="s">
        <v>33</v>
      </c>
      <c r="C36" t="s">
        <v>15</v>
      </c>
      <c r="D36" t="s">
        <v>34</v>
      </c>
      <c r="E36" t="s">
        <v>35</v>
      </c>
      <c r="F36">
        <v>60</v>
      </c>
      <c r="G36">
        <v>3875</v>
      </c>
      <c r="H36" s="9">
        <v>3801</v>
      </c>
      <c r="I36" s="2">
        <f t="shared" si="1"/>
        <v>1.9096774193548383E-2</v>
      </c>
      <c r="J36">
        <v>5013</v>
      </c>
      <c r="K36" s="9">
        <v>4917</v>
      </c>
      <c r="L36">
        <v>83.55</v>
      </c>
      <c r="M36" s="13">
        <v>81.95</v>
      </c>
      <c r="N36" t="s">
        <v>36</v>
      </c>
      <c r="O36" s="1" t="s">
        <v>59</v>
      </c>
    </row>
    <row r="37" spans="1:15">
      <c r="A37">
        <v>210227957</v>
      </c>
      <c r="B37" t="s">
        <v>37</v>
      </c>
      <c r="C37" t="s">
        <v>38</v>
      </c>
      <c r="D37" t="s">
        <v>39</v>
      </c>
      <c r="E37" t="s">
        <v>40</v>
      </c>
      <c r="F37">
        <v>50</v>
      </c>
      <c r="G37">
        <v>43021</v>
      </c>
      <c r="H37" s="9">
        <v>38718</v>
      </c>
      <c r="I37" s="2">
        <f t="shared" si="1"/>
        <v>0.1000209200158062</v>
      </c>
      <c r="J37">
        <v>48199</v>
      </c>
      <c r="K37" s="9">
        <v>43483</v>
      </c>
      <c r="L37">
        <v>963.98</v>
      </c>
      <c r="M37" s="13">
        <v>869.66</v>
      </c>
      <c r="N37" t="s">
        <v>41</v>
      </c>
      <c r="O37" s="1" t="s">
        <v>59</v>
      </c>
    </row>
    <row r="38" spans="1:15">
      <c r="A38">
        <v>210230154</v>
      </c>
      <c r="B38" t="s">
        <v>42</v>
      </c>
      <c r="C38" t="s">
        <v>30</v>
      </c>
      <c r="D38" t="s">
        <v>43</v>
      </c>
      <c r="E38" t="s">
        <v>44</v>
      </c>
      <c r="F38">
        <v>20</v>
      </c>
      <c r="G38">
        <v>3579</v>
      </c>
      <c r="H38" s="9">
        <v>1717</v>
      </c>
      <c r="I38" s="2">
        <f t="shared" si="1"/>
        <v>0.52025705504330821</v>
      </c>
      <c r="J38">
        <v>4658</v>
      </c>
      <c r="K38" s="9">
        <v>2271</v>
      </c>
      <c r="L38">
        <v>232.9</v>
      </c>
      <c r="M38" s="13">
        <v>113.55</v>
      </c>
      <c r="N38" t="s">
        <v>45</v>
      </c>
      <c r="O38" s="1" t="s">
        <v>59</v>
      </c>
    </row>
    <row r="39" spans="1:15">
      <c r="A39">
        <v>210218005</v>
      </c>
      <c r="B39" t="s">
        <v>42</v>
      </c>
      <c r="C39" t="s">
        <v>15</v>
      </c>
      <c r="D39" t="s">
        <v>43</v>
      </c>
      <c r="E39" t="s">
        <v>44</v>
      </c>
      <c r="F39">
        <v>60</v>
      </c>
      <c r="G39">
        <v>10738</v>
      </c>
      <c r="H39" s="9">
        <v>5153</v>
      </c>
      <c r="I39" s="2">
        <f t="shared" si="1"/>
        <v>0.52011547774259637</v>
      </c>
      <c r="J39">
        <v>12810</v>
      </c>
      <c r="K39" s="9">
        <v>6665</v>
      </c>
      <c r="L39">
        <v>213.5</v>
      </c>
      <c r="M39" s="13">
        <v>111.083333333333</v>
      </c>
      <c r="N39" t="s">
        <v>45</v>
      </c>
      <c r="O39" s="1" t="s">
        <v>59</v>
      </c>
    </row>
    <row r="40" spans="1:15">
      <c r="A40">
        <v>210230162</v>
      </c>
      <c r="B40" t="s">
        <v>46</v>
      </c>
      <c r="C40" t="s">
        <v>30</v>
      </c>
      <c r="D40" t="s">
        <v>43</v>
      </c>
      <c r="E40" t="s">
        <v>44</v>
      </c>
      <c r="F40">
        <v>10</v>
      </c>
      <c r="G40">
        <v>2715</v>
      </c>
      <c r="H40" s="9">
        <v>1303</v>
      </c>
      <c r="I40" s="2">
        <f t="shared" si="1"/>
        <v>0.52007366482504602</v>
      </c>
      <c r="J40">
        <v>3571</v>
      </c>
      <c r="K40" s="9">
        <v>1767</v>
      </c>
      <c r="L40">
        <v>357.1</v>
      </c>
      <c r="M40" s="13">
        <v>176.7</v>
      </c>
      <c r="N40" t="s">
        <v>45</v>
      </c>
      <c r="O40" s="1" t="s">
        <v>59</v>
      </c>
    </row>
    <row r="41" spans="1:15">
      <c r="A41">
        <v>210214239</v>
      </c>
      <c r="B41" t="s">
        <v>46</v>
      </c>
      <c r="C41" t="s">
        <v>15</v>
      </c>
      <c r="D41" t="s">
        <v>43</v>
      </c>
      <c r="E41" t="s">
        <v>44</v>
      </c>
      <c r="F41">
        <v>30</v>
      </c>
      <c r="G41">
        <v>8146</v>
      </c>
      <c r="H41" s="9">
        <v>3909</v>
      </c>
      <c r="I41" s="2">
        <f t="shared" si="1"/>
        <v>0.52013258040756205</v>
      </c>
      <c r="J41">
        <v>9969</v>
      </c>
      <c r="K41" s="9">
        <v>5057</v>
      </c>
      <c r="L41">
        <v>332.3</v>
      </c>
      <c r="M41" s="13">
        <v>168.566666666667</v>
      </c>
      <c r="N41" t="s">
        <v>45</v>
      </c>
      <c r="O41" s="1" t="s">
        <v>59</v>
      </c>
    </row>
    <row r="42" spans="1:15" s="5" customFormat="1">
      <c r="A42" s="5">
        <v>210226317</v>
      </c>
      <c r="B42" s="5" t="s">
        <v>47</v>
      </c>
      <c r="C42" s="5" t="s">
        <v>48</v>
      </c>
      <c r="D42" s="5" t="s">
        <v>49</v>
      </c>
      <c r="E42" s="5" t="s">
        <v>50</v>
      </c>
      <c r="F42" s="5">
        <v>30</v>
      </c>
      <c r="G42" s="5">
        <v>58127</v>
      </c>
      <c r="H42" s="12">
        <v>44500</v>
      </c>
      <c r="I42" s="2">
        <f t="shared" si="1"/>
        <v>0.23443494417396393</v>
      </c>
      <c r="J42" s="5">
        <v>64759</v>
      </c>
      <c r="K42" s="12">
        <v>49820</v>
      </c>
      <c r="L42" s="5">
        <v>2158.63</v>
      </c>
      <c r="M42" s="15">
        <f>K42/F42</f>
        <v>1660.6666666666667</v>
      </c>
      <c r="N42" s="5" t="s">
        <v>51</v>
      </c>
      <c r="O42" s="6" t="s">
        <v>59</v>
      </c>
    </row>
    <row r="43" spans="1:15" s="5" customFormat="1">
      <c r="A43" s="5">
        <v>210819348</v>
      </c>
      <c r="B43" s="5" t="s">
        <v>52</v>
      </c>
      <c r="C43" s="5" t="s">
        <v>53</v>
      </c>
      <c r="D43" s="5" t="s">
        <v>54</v>
      </c>
      <c r="E43" s="5" t="s">
        <v>55</v>
      </c>
      <c r="F43" s="5">
        <v>42</v>
      </c>
      <c r="G43" s="5">
        <v>4383</v>
      </c>
      <c r="H43" s="12">
        <v>3337</v>
      </c>
      <c r="I43" s="2">
        <f t="shared" si="1"/>
        <v>0.23864932694501484</v>
      </c>
      <c r="J43" s="5">
        <v>5670</v>
      </c>
      <c r="K43" s="12">
        <v>4390</v>
      </c>
      <c r="L43" s="5">
        <v>135</v>
      </c>
      <c r="M43" s="15">
        <f t="shared" ref="M43:M45" si="2">K43/F43</f>
        <v>104.52380952380952</v>
      </c>
      <c r="N43" s="5" t="s">
        <v>56</v>
      </c>
      <c r="O43" s="6" t="s">
        <v>59</v>
      </c>
    </row>
    <row r="44" spans="1:15" s="5" customFormat="1">
      <c r="A44" s="5">
        <v>210819330</v>
      </c>
      <c r="B44" s="5" t="s">
        <v>57</v>
      </c>
      <c r="C44" s="5" t="s">
        <v>53</v>
      </c>
      <c r="D44" s="5" t="s">
        <v>54</v>
      </c>
      <c r="E44" s="5" t="s">
        <v>55</v>
      </c>
      <c r="F44" s="5">
        <v>28</v>
      </c>
      <c r="G44" s="5">
        <v>4383</v>
      </c>
      <c r="H44" s="12">
        <v>3337</v>
      </c>
      <c r="I44" s="2">
        <f t="shared" si="1"/>
        <v>0.23864932694501484</v>
      </c>
      <c r="J44" s="5">
        <v>5670</v>
      </c>
      <c r="K44" s="12">
        <v>4390</v>
      </c>
      <c r="L44" s="5">
        <v>202.5</v>
      </c>
      <c r="M44" s="15">
        <f t="shared" si="2"/>
        <v>156.78571428571428</v>
      </c>
      <c r="N44" s="5" t="s">
        <v>56</v>
      </c>
      <c r="O44" s="6" t="s">
        <v>59</v>
      </c>
    </row>
    <row r="45" spans="1:15" s="5" customFormat="1">
      <c r="A45" s="5">
        <v>210819681</v>
      </c>
      <c r="B45" s="5" t="s">
        <v>57</v>
      </c>
      <c r="C45" s="5" t="s">
        <v>58</v>
      </c>
      <c r="D45" s="5" t="s">
        <v>54</v>
      </c>
      <c r="E45" s="5" t="s">
        <v>55</v>
      </c>
      <c r="F45" s="5">
        <v>84</v>
      </c>
      <c r="G45" s="5">
        <v>13149</v>
      </c>
      <c r="H45" s="12">
        <v>9663</v>
      </c>
      <c r="I45" s="2">
        <f t="shared" si="1"/>
        <v>0.26511521788729175</v>
      </c>
      <c r="J45" s="5">
        <v>15454</v>
      </c>
      <c r="K45" s="12">
        <v>11632</v>
      </c>
      <c r="L45" s="5">
        <v>183.98</v>
      </c>
      <c r="M45" s="15">
        <f t="shared" si="2"/>
        <v>138.47619047619048</v>
      </c>
      <c r="N45" s="5" t="s">
        <v>56</v>
      </c>
      <c r="O45" s="6" t="s">
        <v>59</v>
      </c>
    </row>
    <row r="46" spans="1:15">
      <c r="A46">
        <v>210831455</v>
      </c>
      <c r="B46" t="s">
        <v>131</v>
      </c>
      <c r="C46" t="s">
        <v>15</v>
      </c>
      <c r="D46" t="s">
        <v>43</v>
      </c>
      <c r="E46" t="s">
        <v>44</v>
      </c>
      <c r="F46">
        <v>0</v>
      </c>
      <c r="G46">
        <v>6442</v>
      </c>
      <c r="H46" s="9">
        <v>4638</v>
      </c>
      <c r="I46" s="2">
        <f t="shared" si="1"/>
        <v>0.28003725551071101</v>
      </c>
      <c r="J46">
        <v>8101</v>
      </c>
      <c r="K46" s="9">
        <v>6000</v>
      </c>
      <c r="L46">
        <v>0</v>
      </c>
      <c r="M46" s="9">
        <v>0</v>
      </c>
      <c r="N46" t="s">
        <v>23</v>
      </c>
      <c r="O46" s="1" t="s">
        <v>60</v>
      </c>
    </row>
    <row r="47" spans="1:15">
      <c r="A47">
        <v>210831390</v>
      </c>
      <c r="B47" t="s">
        <v>132</v>
      </c>
      <c r="C47" t="s">
        <v>15</v>
      </c>
      <c r="D47" t="s">
        <v>43</v>
      </c>
      <c r="E47" t="s">
        <v>44</v>
      </c>
      <c r="F47">
        <v>30</v>
      </c>
      <c r="G47">
        <v>4887</v>
      </c>
      <c r="H47" s="9">
        <v>3518</v>
      </c>
      <c r="I47" s="2">
        <f t="shared" si="1"/>
        <v>0.28013095968897073</v>
      </c>
      <c r="J47">
        <v>6321</v>
      </c>
      <c r="K47" s="9">
        <v>4592</v>
      </c>
      <c r="L47">
        <v>210.7</v>
      </c>
      <c r="M47" s="9">
        <v>153.066666666667</v>
      </c>
      <c r="N47" t="s">
        <v>23</v>
      </c>
      <c r="O47" s="1" t="s">
        <v>60</v>
      </c>
    </row>
    <row r="48" spans="1:15">
      <c r="A48">
        <v>210684824</v>
      </c>
      <c r="B48" t="s">
        <v>133</v>
      </c>
      <c r="C48" t="s">
        <v>82</v>
      </c>
      <c r="D48" t="s">
        <v>134</v>
      </c>
      <c r="E48" t="s">
        <v>135</v>
      </c>
      <c r="F48">
        <v>28</v>
      </c>
      <c r="G48">
        <v>8690</v>
      </c>
      <c r="H48" s="9">
        <v>7919</v>
      </c>
      <c r="I48" s="2">
        <f t="shared" si="1"/>
        <v>8.8722669735327941E-2</v>
      </c>
      <c r="J48">
        <v>10565</v>
      </c>
      <c r="K48" s="9">
        <v>9720</v>
      </c>
      <c r="L48">
        <v>377.32142857142901</v>
      </c>
      <c r="M48" s="9">
        <v>347.142857142857</v>
      </c>
      <c r="N48" t="s">
        <v>136</v>
      </c>
      <c r="O48" s="1" t="s">
        <v>60</v>
      </c>
    </row>
    <row r="49" spans="1:16">
      <c r="A49">
        <v>210783563</v>
      </c>
      <c r="B49" t="s">
        <v>137</v>
      </c>
      <c r="C49" t="s">
        <v>138</v>
      </c>
      <c r="D49" t="s">
        <v>99</v>
      </c>
      <c r="E49" t="s">
        <v>100</v>
      </c>
      <c r="F49">
        <v>20</v>
      </c>
      <c r="G49">
        <v>214699</v>
      </c>
      <c r="H49" s="9">
        <v>214698</v>
      </c>
      <c r="I49" s="2">
        <f t="shared" si="1"/>
        <v>4.6576835476264122E-6</v>
      </c>
      <c r="J49">
        <v>236393</v>
      </c>
      <c r="K49" s="9">
        <v>236392</v>
      </c>
      <c r="L49">
        <v>11819.65</v>
      </c>
      <c r="M49" s="9">
        <v>11819.6</v>
      </c>
      <c r="N49" t="s">
        <v>139</v>
      </c>
      <c r="O49" s="1" t="s">
        <v>60</v>
      </c>
    </row>
    <row r="50" spans="1:16">
      <c r="A50">
        <v>210336243</v>
      </c>
      <c r="B50" t="s">
        <v>140</v>
      </c>
      <c r="C50" t="s">
        <v>82</v>
      </c>
      <c r="D50" t="s">
        <v>141</v>
      </c>
      <c r="E50" t="s">
        <v>142</v>
      </c>
      <c r="F50">
        <v>28</v>
      </c>
      <c r="G50">
        <v>9156</v>
      </c>
      <c r="H50" s="9">
        <v>6347</v>
      </c>
      <c r="I50" s="2">
        <f t="shared" si="1"/>
        <v>0.30679335954565312</v>
      </c>
      <c r="J50">
        <v>11076</v>
      </c>
      <c r="K50" s="9">
        <v>7997</v>
      </c>
      <c r="L50">
        <v>395.57142857142901</v>
      </c>
      <c r="M50" s="9">
        <v>285.607142857143</v>
      </c>
      <c r="N50" t="s">
        <v>18</v>
      </c>
      <c r="O50" s="1" t="s">
        <v>60</v>
      </c>
    </row>
    <row r="51" spans="1:16">
      <c r="A51">
        <v>210233314</v>
      </c>
      <c r="B51" t="s">
        <v>143</v>
      </c>
      <c r="C51" t="s">
        <v>82</v>
      </c>
      <c r="D51" t="s">
        <v>141</v>
      </c>
      <c r="E51" t="s">
        <v>142</v>
      </c>
      <c r="F51">
        <v>28</v>
      </c>
      <c r="G51">
        <v>7117</v>
      </c>
      <c r="H51" s="9">
        <v>5834</v>
      </c>
      <c r="I51" s="2">
        <f t="shared" si="1"/>
        <v>0.18027258676408597</v>
      </c>
      <c r="J51">
        <v>8841</v>
      </c>
      <c r="K51" s="9">
        <v>7435</v>
      </c>
      <c r="L51">
        <v>315.75</v>
      </c>
      <c r="M51" s="9">
        <v>265.53571428571399</v>
      </c>
      <c r="N51" t="s">
        <v>18</v>
      </c>
      <c r="O51" s="1" t="s">
        <v>60</v>
      </c>
    </row>
    <row r="52" spans="1:16">
      <c r="A52">
        <v>210233259</v>
      </c>
      <c r="B52" t="s">
        <v>144</v>
      </c>
      <c r="C52" t="s">
        <v>82</v>
      </c>
      <c r="D52" t="s">
        <v>141</v>
      </c>
      <c r="E52" t="s">
        <v>142</v>
      </c>
      <c r="F52">
        <v>28</v>
      </c>
      <c r="G52">
        <v>7730</v>
      </c>
      <c r="H52" s="9">
        <v>6539</v>
      </c>
      <c r="I52" s="2">
        <f t="shared" si="1"/>
        <v>0.15407503234152653</v>
      </c>
      <c r="J52">
        <v>9513</v>
      </c>
      <c r="K52" s="9">
        <v>8208</v>
      </c>
      <c r="L52">
        <v>339.75</v>
      </c>
      <c r="M52" s="9">
        <v>293.142857142857</v>
      </c>
      <c r="N52" t="s">
        <v>18</v>
      </c>
      <c r="O52" s="1" t="s">
        <v>60</v>
      </c>
    </row>
    <row r="53" spans="1:16">
      <c r="I53" s="2"/>
    </row>
    <row r="54" spans="1:16">
      <c r="A54">
        <v>210722486</v>
      </c>
      <c r="B54" t="s">
        <v>145</v>
      </c>
      <c r="C54" t="s">
        <v>146</v>
      </c>
      <c r="D54" t="s">
        <v>147</v>
      </c>
      <c r="E54" t="s">
        <v>148</v>
      </c>
      <c r="F54">
        <v>4.28571428571429</v>
      </c>
      <c r="G54">
        <v>17814</v>
      </c>
      <c r="H54" s="9">
        <v>16870</v>
      </c>
      <c r="I54" s="2">
        <f t="shared" si="1"/>
        <v>5.2992028741439268E-2</v>
      </c>
      <c r="J54">
        <v>20567</v>
      </c>
      <c r="K54" s="9">
        <v>19532</v>
      </c>
      <c r="L54">
        <v>4798.9666666666699</v>
      </c>
      <c r="M54" s="9">
        <v>4557.4666666666699</v>
      </c>
      <c r="N54" t="s">
        <v>139</v>
      </c>
      <c r="O54" s="1" t="s">
        <v>161</v>
      </c>
      <c r="P54" s="1" t="s">
        <v>160</v>
      </c>
    </row>
    <row r="55" spans="1:16">
      <c r="A55">
        <v>210722541</v>
      </c>
      <c r="B55" t="s">
        <v>149</v>
      </c>
      <c r="C55" t="s">
        <v>146</v>
      </c>
      <c r="D55" t="s">
        <v>147</v>
      </c>
      <c r="E55" t="s">
        <v>148</v>
      </c>
      <c r="F55">
        <v>6.8571428571428603</v>
      </c>
      <c r="G55">
        <v>29072</v>
      </c>
      <c r="H55" s="9">
        <v>27560</v>
      </c>
      <c r="I55" s="2">
        <f t="shared" si="1"/>
        <v>5.2008805723720464E-2</v>
      </c>
      <c r="J55">
        <v>32908</v>
      </c>
      <c r="K55" s="9">
        <v>31251</v>
      </c>
      <c r="L55">
        <v>4799.0833333333303</v>
      </c>
      <c r="M55" s="9">
        <v>4557.4375</v>
      </c>
      <c r="N55" t="s">
        <v>139</v>
      </c>
      <c r="O55" s="1" t="s">
        <v>161</v>
      </c>
      <c r="P55" s="1" t="s">
        <v>160</v>
      </c>
    </row>
    <row r="56" spans="1:16">
      <c r="A56">
        <v>210510855</v>
      </c>
      <c r="B56" t="s">
        <v>150</v>
      </c>
      <c r="C56" t="s">
        <v>151</v>
      </c>
      <c r="D56" t="s">
        <v>147</v>
      </c>
      <c r="E56" t="s">
        <v>148</v>
      </c>
      <c r="F56">
        <v>4.28571428571429</v>
      </c>
      <c r="G56">
        <v>18755</v>
      </c>
      <c r="H56" s="9">
        <v>17630</v>
      </c>
      <c r="I56" s="2">
        <f t="shared" si="1"/>
        <v>5.9984004265529189E-2</v>
      </c>
      <c r="J56">
        <v>21599</v>
      </c>
      <c r="K56" s="9">
        <v>20366</v>
      </c>
      <c r="L56">
        <v>5039.7666666666701</v>
      </c>
      <c r="M56" s="9">
        <v>4752.0666666666702</v>
      </c>
      <c r="N56" t="s">
        <v>36</v>
      </c>
      <c r="O56" s="1" t="s">
        <v>161</v>
      </c>
      <c r="P56" s="1" t="s">
        <v>160</v>
      </c>
    </row>
    <row r="57" spans="1:16">
      <c r="A57">
        <v>210510863</v>
      </c>
      <c r="B57" t="s">
        <v>152</v>
      </c>
      <c r="C57" t="s">
        <v>151</v>
      </c>
      <c r="D57" t="s">
        <v>147</v>
      </c>
      <c r="E57" t="s">
        <v>148</v>
      </c>
      <c r="F57">
        <v>6.8571428571428603</v>
      </c>
      <c r="G57">
        <v>29999</v>
      </c>
      <c r="H57" s="9">
        <v>28799</v>
      </c>
      <c r="I57" s="2">
        <f t="shared" si="1"/>
        <v>4.0001333377779225E-2</v>
      </c>
      <c r="J57">
        <v>33924</v>
      </c>
      <c r="K57" s="9">
        <v>32609</v>
      </c>
      <c r="L57">
        <v>4947.25</v>
      </c>
      <c r="M57" s="9">
        <v>4755.4791666666697</v>
      </c>
      <c r="N57" t="s">
        <v>36</v>
      </c>
      <c r="O57" s="1" t="s">
        <v>161</v>
      </c>
      <c r="P57" s="1" t="s">
        <v>160</v>
      </c>
    </row>
    <row r="58" spans="1:16">
      <c r="A58">
        <v>210349741</v>
      </c>
      <c r="B58" t="s">
        <v>153</v>
      </c>
      <c r="C58" t="s">
        <v>151</v>
      </c>
      <c r="D58" t="s">
        <v>147</v>
      </c>
      <c r="E58" t="s">
        <v>148</v>
      </c>
      <c r="F58">
        <v>4.28571428571429</v>
      </c>
      <c r="G58">
        <v>19687</v>
      </c>
      <c r="H58" s="9">
        <v>17789</v>
      </c>
      <c r="I58" s="2">
        <f t="shared" si="1"/>
        <v>9.6408797683750658E-2</v>
      </c>
      <c r="J58">
        <v>22620</v>
      </c>
      <c r="K58" s="9">
        <v>20540</v>
      </c>
      <c r="L58">
        <v>5278</v>
      </c>
      <c r="M58" s="9">
        <v>4792.6666666666697</v>
      </c>
      <c r="N58" t="s">
        <v>28</v>
      </c>
      <c r="O58" s="1" t="s">
        <v>161</v>
      </c>
      <c r="P58" s="1" t="s">
        <v>160</v>
      </c>
    </row>
    <row r="59" spans="1:16">
      <c r="A59">
        <v>210400458</v>
      </c>
      <c r="B59" t="s">
        <v>153</v>
      </c>
      <c r="C59" t="s">
        <v>154</v>
      </c>
      <c r="D59" t="s">
        <v>147</v>
      </c>
      <c r="E59" t="s">
        <v>148</v>
      </c>
      <c r="F59">
        <v>4.28571428571429</v>
      </c>
      <c r="G59">
        <v>19687</v>
      </c>
      <c r="H59" s="9">
        <v>17789</v>
      </c>
      <c r="I59" s="2">
        <f t="shared" si="1"/>
        <v>9.6408797683750658E-2</v>
      </c>
      <c r="J59">
        <v>22620</v>
      </c>
      <c r="K59" s="9">
        <v>20540</v>
      </c>
      <c r="L59">
        <v>5278</v>
      </c>
      <c r="M59" s="9">
        <v>4792.6666666666697</v>
      </c>
      <c r="N59" t="s">
        <v>28</v>
      </c>
      <c r="O59" s="1" t="s">
        <v>161</v>
      </c>
      <c r="P59" s="1" t="s">
        <v>160</v>
      </c>
    </row>
    <row r="60" spans="1:16">
      <c r="A60">
        <v>210349767</v>
      </c>
      <c r="B60" t="s">
        <v>155</v>
      </c>
      <c r="C60" t="s">
        <v>156</v>
      </c>
      <c r="D60" t="s">
        <v>147</v>
      </c>
      <c r="E60" t="s">
        <v>148</v>
      </c>
      <c r="F60">
        <v>6.8571428571428603</v>
      </c>
      <c r="G60">
        <v>32066</v>
      </c>
      <c r="H60" s="9">
        <v>27690</v>
      </c>
      <c r="I60" s="2">
        <f t="shared" si="1"/>
        <v>0.13646853364934819</v>
      </c>
      <c r="J60">
        <v>36190</v>
      </c>
      <c r="K60" s="9">
        <v>31393</v>
      </c>
      <c r="L60">
        <v>5277.7083333333303</v>
      </c>
      <c r="M60" s="9">
        <v>4578.1458333333303</v>
      </c>
      <c r="N60" t="s">
        <v>28</v>
      </c>
      <c r="O60" s="1" t="s">
        <v>161</v>
      </c>
      <c r="P60" s="1" t="s">
        <v>160</v>
      </c>
    </row>
    <row r="61" spans="1:16">
      <c r="A61">
        <v>210400474</v>
      </c>
      <c r="B61" t="s">
        <v>155</v>
      </c>
      <c r="C61" t="s">
        <v>157</v>
      </c>
      <c r="D61" t="s">
        <v>147</v>
      </c>
      <c r="E61" t="s">
        <v>148</v>
      </c>
      <c r="F61">
        <v>6.8571428571428603</v>
      </c>
      <c r="G61">
        <v>32066</v>
      </c>
      <c r="H61" s="9">
        <v>27690</v>
      </c>
      <c r="I61" s="2">
        <f t="shared" si="1"/>
        <v>0.13646853364934819</v>
      </c>
      <c r="J61">
        <v>36190</v>
      </c>
      <c r="K61" s="9">
        <v>31393</v>
      </c>
      <c r="L61">
        <v>5277.7083333333303</v>
      </c>
      <c r="M61" s="9">
        <v>4578.1458333333303</v>
      </c>
      <c r="N61" t="s">
        <v>28</v>
      </c>
      <c r="O61" s="1" t="s">
        <v>161</v>
      </c>
      <c r="P61" s="1" t="s">
        <v>160</v>
      </c>
    </row>
    <row r="62" spans="1:16">
      <c r="A62">
        <v>210375996</v>
      </c>
      <c r="B62" t="s">
        <v>158</v>
      </c>
      <c r="C62" t="s">
        <v>151</v>
      </c>
      <c r="D62" t="s">
        <v>147</v>
      </c>
      <c r="E62" t="s">
        <v>148</v>
      </c>
      <c r="F62">
        <v>4.28571428571429</v>
      </c>
      <c r="G62">
        <v>18874</v>
      </c>
      <c r="H62" s="9">
        <v>17552</v>
      </c>
      <c r="I62" s="2">
        <f t="shared" si="1"/>
        <v>7.0043446010384702E-2</v>
      </c>
      <c r="J62">
        <v>21729</v>
      </c>
      <c r="K62" s="9">
        <v>20280</v>
      </c>
      <c r="L62">
        <v>5070.1000000000004</v>
      </c>
      <c r="M62" s="9">
        <v>4732</v>
      </c>
      <c r="N62" t="s">
        <v>56</v>
      </c>
      <c r="O62" s="1" t="s">
        <v>161</v>
      </c>
      <c r="P62" s="1" t="s">
        <v>160</v>
      </c>
    </row>
    <row r="63" spans="1:16">
      <c r="A63">
        <v>210376031</v>
      </c>
      <c r="B63" t="s">
        <v>159</v>
      </c>
      <c r="C63" t="s">
        <v>151</v>
      </c>
      <c r="D63" t="s">
        <v>147</v>
      </c>
      <c r="E63" t="s">
        <v>148</v>
      </c>
      <c r="F63">
        <v>6.8571428571428603</v>
      </c>
      <c r="G63">
        <v>30768</v>
      </c>
      <c r="H63" s="9">
        <v>28652</v>
      </c>
      <c r="I63" s="2">
        <f t="shared" si="1"/>
        <v>6.8772750910036429E-2</v>
      </c>
      <c r="J63">
        <v>34768</v>
      </c>
      <c r="K63" s="9">
        <v>32448</v>
      </c>
      <c r="L63">
        <v>5070.3333333333303</v>
      </c>
      <c r="M63" s="9">
        <v>4732</v>
      </c>
      <c r="N63" t="s">
        <v>56</v>
      </c>
      <c r="O63" s="1" t="s">
        <v>161</v>
      </c>
      <c r="P63" s="1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pokae</cp:lastModifiedBy>
  <dcterms:created xsi:type="dcterms:W3CDTF">2019-06-17T12:50:33Z</dcterms:created>
  <dcterms:modified xsi:type="dcterms:W3CDTF">2019-06-17T13:00:09Z</dcterms:modified>
</cp:coreProperties>
</file>