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28515" windowHeight="12300"/>
  </bookViews>
  <sheets>
    <sheet name="LICIT_20200101_1120" sheetId="1" r:id="rId1"/>
  </sheets>
  <calcPr calcId="125725"/>
</workbook>
</file>

<file path=xl/calcChain.xml><?xml version="1.0" encoding="utf-8"?>
<calcChain xmlns="http://schemas.openxmlformats.org/spreadsheetml/2006/main">
  <c r="I13" i="1"/>
  <c r="I14"/>
  <c r="I15"/>
  <c r="I16"/>
  <c r="I17"/>
  <c r="I18"/>
  <c r="I19"/>
  <c r="I20"/>
  <c r="I21"/>
  <c r="I22"/>
  <c r="I23"/>
  <c r="I24"/>
  <c r="I25"/>
  <c r="M12"/>
  <c r="M11"/>
</calcChain>
</file>

<file path=xl/sharedStrings.xml><?xml version="1.0" encoding="utf-8"?>
<sst xmlns="http://schemas.openxmlformats.org/spreadsheetml/2006/main" count="135" uniqueCount="70">
  <si>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</si>
  <si>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</si>
  <si>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</si>
  <si>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</si>
  <si>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</si>
  <si>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</si>
  <si>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</si>
  <si>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</si>
  <si>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</si>
  <si>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</si>
  <si>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</si>
  <si>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</si>
  <si>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</si>
  <si>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</si>
  <si>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ASDUTER 10 MG TABLETTA</t>
  </si>
  <si>
    <t>28x hdpe tartályban nedvességmegkötő betéttel, csavarmentes kupakkal</t>
  </si>
  <si>
    <t>N05AX12</t>
  </si>
  <si>
    <t>aripiprazol</t>
  </si>
  <si>
    <t>Vipharm Hungary Korlátolt Felelősségű Társaság</t>
  </si>
  <si>
    <t>28x hdpe tartályban szilikagél smg nedvességmegkötő betéttel</t>
  </si>
  <si>
    <t>LYRICA 150 MG KEMÉNY KAPSZULA</t>
  </si>
  <si>
    <t>56x</t>
  </si>
  <si>
    <t>N03AX16</t>
  </si>
  <si>
    <t>pregabalin</t>
  </si>
  <si>
    <t>Pfizer Kft.</t>
  </si>
  <si>
    <t>LYRICA 75 MG KEMÉNY KAPSZULA</t>
  </si>
  <si>
    <t>14x</t>
  </si>
  <si>
    <t>PREGABALIN RICHTER 150 MG KEMÉNY KAPSZULA</t>
  </si>
  <si>
    <t>56x buborékcsomagolásban</t>
  </si>
  <si>
    <t>Richter Gedeon Vegyészeti Gyár NyRt.</t>
  </si>
  <si>
    <t>PREGABALIN RICHTER 75 MG KEMÉNY KAPSZULA</t>
  </si>
  <si>
    <t>PREGABALIN-TEVA 150 MG KEMÉNY KAPSZULA</t>
  </si>
  <si>
    <t>TEVA Gyógyszergyár Zrt.</t>
  </si>
  <si>
    <t>PREGABALIN-TEVA 75 MG KEMÉNY KAPSZULA</t>
  </si>
  <si>
    <t>RESTIGULIN 10 MG TABLETTA</t>
  </si>
  <si>
    <t>60x buborékcsomagolásban</t>
  </si>
  <si>
    <t>TRIPTAGRAM 100 MG BEVONT TABLETTA</t>
  </si>
  <si>
    <t>2x</t>
  </si>
  <si>
    <t>N02CC01</t>
  </si>
  <si>
    <t>sumatriptan</t>
  </si>
  <si>
    <t>ADENURIC 80 MG FILMTABLETTA</t>
  </si>
  <si>
    <t>28x buborékcsomagolásban</t>
  </si>
  <si>
    <t>M04AA03</t>
  </si>
  <si>
    <t>febuxostat</t>
  </si>
  <si>
    <t>Berlin-Chemie/A. Menarini Magyarország Szolgáltató Kft.</t>
  </si>
  <si>
    <t>AGOMELATIN TEVA 25 MG FILMTABLETTA</t>
  </si>
  <si>
    <t>N06AX22</t>
  </si>
  <si>
    <t>agomelatine</t>
  </si>
  <si>
    <t>TEVA Gyógyszergyár Zártkörűen Működő Részvénytársaság</t>
  </si>
  <si>
    <t>ARISPPA 10 MG TABLETTA</t>
  </si>
  <si>
    <t>KRKA Magyarország Kft.</t>
  </si>
  <si>
    <t>EXPLEMED 10 MG TABLETTA</t>
  </si>
  <si>
    <t>EGIS Gyógyszergyár Zrt.</t>
  </si>
  <si>
    <t>EZOLETA 10 MG TABLETTA</t>
  </si>
  <si>
    <t>90x buborékcsomagolásban opa/alu/pvc//alu</t>
  </si>
  <si>
    <t>C10AX09</t>
  </si>
  <si>
    <t>ezetimibe</t>
  </si>
  <si>
    <t>FORSTEO 20 MCG/80 MCL OLDATOS INJEKCIÓ ELŐRETÖLTÖTT INJEKCIÓS TOLLBAN</t>
  </si>
  <si>
    <t>1x</t>
  </si>
  <si>
    <t>H05AA02</t>
  </si>
  <si>
    <t>teriparatid</t>
  </si>
  <si>
    <t>Lilly Hungaria Kft.</t>
  </si>
  <si>
    <t>IMIGRAN SPRINT 100 MG FILMTABLETTA</t>
  </si>
  <si>
    <t>6x buborékcsomagolásban</t>
  </si>
  <si>
    <t>GlaxoSmithKline Kft.</t>
  </si>
  <si>
    <t>IMIGRAN 100 MG TABLETTA</t>
  </si>
  <si>
    <t>LAMEGOM 25 MG FILMTABLETTA</t>
  </si>
  <si>
    <t>PRAGIOLA 150 MG KEMÉNY KAPSZULA</t>
  </si>
  <si>
    <t>PRAGIOLA 75 MG KEMÉNY KAPSZULA</t>
  </si>
  <si>
    <t>Dátum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</si>
</sst>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9" fillId="5" borderId="4" applyNumberFormat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" fillId="8" borderId="8" applyNumberFormat="0" applyFon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6" fillId="2" borderId="0" applyNumberFormat="0" applyBorder="0" applyAlignment="0" applyProtection="0"/>
    <xf numFmtId="0" fontId="10" fillId="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11" fillId="6" borderId="4" applyNumberFormat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0" fillId="0" borderId="10" xfId="0" applyBorder="1"/>
    <xf numFmtId="0" fontId="0" fillId="33" borderId="0" xfId="0" applyFill="1"/>
    <xf numFmtId="0" fontId="0" fillId="0" borderId="11" xfId="0" applyBorder="1"/>
    <xf numFmtId="0" fontId="0" fillId="33" borderId="11" xfId="0" applyFill="1" applyBorder="1"/>
    <xf numFmtId="10" fontId="1" fillId="0" borderId="11" xfId="42" applyNumberFormat="1" applyFont="1" applyBorder="1"/>
    <xf numFmtId="2" fontId="0" fillId="0" borderId="11" xfId="0" applyNumberFormat="1" applyBorder="1"/>
    <xf numFmtId="14" fontId="0" fillId="0" borderId="11" xfId="0" applyNumberFormat="1" applyBorder="1"/>
    <xf numFmtId="10" fontId="0" fillId="0" borderId="11" xfId="42" applyNumberFormat="1" applyFont="1" applyBorder="1"/>
    <xf numFmtId="0" fontId="16" fillId="34" borderId="11" xfId="0" applyFont="1" applyFill="1" applyBorder="1"/>
    <xf numFmtId="0" fontId="0" fillId="0" borderId="12" xfId="0" applyBorder="1"/>
    <xf numFmtId="0" fontId="0" fillId="33" borderId="12" xfId="0" applyFill="1" applyBorder="1"/>
    <xf numFmtId="10" fontId="0" fillId="0" borderId="12" xfId="42" applyNumberFormat="1" applyFont="1" applyBorder="1"/>
    <xf numFmtId="14" fontId="0" fillId="0" borderId="12" xfId="0" applyNumberFormat="1" applyBorder="1"/>
    <xf numFmtId="0" fontId="0" fillId="0" borderId="13" xfId="0" applyBorder="1"/>
    <xf numFmtId="0" fontId="0" fillId="33" borderId="13" xfId="0" applyFill="1" applyBorder="1"/>
    <xf numFmtId="10" fontId="1" fillId="0" borderId="13" xfId="42" applyNumberFormat="1" applyFont="1" applyBorder="1"/>
    <xf numFmtId="2" fontId="0" fillId="0" borderId="13" xfId="0" applyNumberFormat="1" applyBorder="1"/>
    <xf numFmtId="14" fontId="0" fillId="0" borderId="13" xfId="0" applyNumberFormat="1" applyBorder="1"/>
  </cellXfs>
  <cellStyles count="43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elölőszín (1)" xfId="29" builtinId="29" customBuiltin="1"/>
    <cellStyle name="Jelölőszín (2)" xfId="30" builtinId="33" customBuiltin="1"/>
    <cellStyle name="Jelölőszín (3)" xfId="31" builtinId="37" customBuiltin="1"/>
    <cellStyle name="Jelölőszín (4)" xfId="32" builtinId="41" customBuiltin="1"/>
    <cellStyle name="Jelölőszín (5)" xfId="33" builtinId="45" customBuiltin="1"/>
    <cellStyle name="Jelölőszín (6)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  <cellStyle name="Százalék" xfId="4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25"/>
  <sheetViews>
    <sheetView tabSelected="1" workbookViewId="0">
      <selection activeCell="B29" sqref="B29"/>
    </sheetView>
  </sheetViews>
  <sheetFormatPr defaultRowHeight="15"/>
  <cols>
    <col min="1" max="1" width="10" bestFit="1" customWidth="1"/>
    <col min="2" max="2" width="45" bestFit="1" customWidth="1"/>
    <col min="3" max="3" width="17.42578125" customWidth="1"/>
    <col min="4" max="4" width="8.85546875" bestFit="1" customWidth="1"/>
    <col min="5" max="5" width="11.7109375" bestFit="1" customWidth="1"/>
    <col min="6" max="6" width="10" customWidth="1"/>
    <col min="7" max="7" width="15.140625" bestFit="1" customWidth="1"/>
    <col min="8" max="8" width="13.42578125" style="2" bestFit="1" customWidth="1"/>
    <col min="9" max="9" width="15" bestFit="1" customWidth="1"/>
    <col min="10" max="10" width="22.42578125" bestFit="1" customWidth="1"/>
    <col min="11" max="11" width="20.5703125" style="2" bestFit="1" customWidth="1"/>
    <col min="12" max="13" width="12" bestFit="1" customWidth="1"/>
    <col min="14" max="14" width="47.42578125" customWidth="1"/>
    <col min="15" max="15" width="10.140625" bestFit="1" customWidth="1"/>
  </cols>
  <sheetData>
    <row r="1" spans="1:15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69</v>
      </c>
    </row>
    <row r="2" spans="1:15">
      <c r="A2" s="3">
        <v>210187070</v>
      </c>
      <c r="B2" s="3" t="s">
        <v>20</v>
      </c>
      <c r="C2" s="3" t="s">
        <v>21</v>
      </c>
      <c r="D2" s="3" t="s">
        <v>22</v>
      </c>
      <c r="E2" s="3" t="s">
        <v>23</v>
      </c>
      <c r="F2" s="3">
        <v>28</v>
      </c>
      <c r="G2" s="3">
        <v>12066</v>
      </c>
      <c r="H2" s="4">
        <v>5280</v>
      </c>
      <c r="I2" s="5">
        <v>0.5624067628045748</v>
      </c>
      <c r="J2" s="3">
        <v>14266</v>
      </c>
      <c r="K2" s="4">
        <v>6827</v>
      </c>
      <c r="L2" s="3">
        <v>509.5</v>
      </c>
      <c r="M2" s="6">
        <v>243.82142857142901</v>
      </c>
      <c r="N2" s="3" t="s">
        <v>24</v>
      </c>
      <c r="O2" s="7">
        <v>43789</v>
      </c>
    </row>
    <row r="3" spans="1:15">
      <c r="A3" s="3">
        <v>210277512</v>
      </c>
      <c r="B3" s="3" t="s">
        <v>25</v>
      </c>
      <c r="C3" s="3" t="s">
        <v>26</v>
      </c>
      <c r="D3" s="3" t="s">
        <v>22</v>
      </c>
      <c r="E3" s="3" t="s">
        <v>23</v>
      </c>
      <c r="F3" s="3">
        <v>3.5</v>
      </c>
      <c r="G3" s="3">
        <v>1508</v>
      </c>
      <c r="H3" s="4">
        <v>806</v>
      </c>
      <c r="I3" s="5">
        <v>0.46551724137931039</v>
      </c>
      <c r="J3" s="3">
        <v>2024</v>
      </c>
      <c r="K3" s="4">
        <v>1109</v>
      </c>
      <c r="L3" s="3">
        <v>578.28571428571399</v>
      </c>
      <c r="M3" s="6">
        <v>316.857142857143</v>
      </c>
      <c r="N3" s="3" t="s">
        <v>24</v>
      </c>
      <c r="O3" s="7">
        <v>43789</v>
      </c>
    </row>
    <row r="4" spans="1:15">
      <c r="A4" s="3">
        <v>210187088</v>
      </c>
      <c r="B4" s="3" t="s">
        <v>25</v>
      </c>
      <c r="C4" s="3" t="s">
        <v>21</v>
      </c>
      <c r="D4" s="3" t="s">
        <v>22</v>
      </c>
      <c r="E4" s="3" t="s">
        <v>23</v>
      </c>
      <c r="F4" s="3">
        <v>14</v>
      </c>
      <c r="G4" s="3">
        <v>7968</v>
      </c>
      <c r="H4" s="4">
        <v>3529</v>
      </c>
      <c r="I4" s="5">
        <v>0.55710341365461846</v>
      </c>
      <c r="J4" s="3">
        <v>9774</v>
      </c>
      <c r="K4" s="4">
        <v>4603</v>
      </c>
      <c r="L4" s="3">
        <v>698.142857142857</v>
      </c>
      <c r="M4" s="6">
        <v>328.78571428571399</v>
      </c>
      <c r="N4" s="3" t="s">
        <v>24</v>
      </c>
      <c r="O4" s="7">
        <v>43789</v>
      </c>
    </row>
    <row r="5" spans="1:15">
      <c r="A5" s="3">
        <v>210724307</v>
      </c>
      <c r="B5" s="3" t="s">
        <v>27</v>
      </c>
      <c r="C5" s="3" t="s">
        <v>28</v>
      </c>
      <c r="D5" s="3" t="s">
        <v>22</v>
      </c>
      <c r="E5" s="3" t="s">
        <v>23</v>
      </c>
      <c r="F5" s="3">
        <v>28</v>
      </c>
      <c r="G5" s="3">
        <v>5414</v>
      </c>
      <c r="H5" s="4">
        <v>4639</v>
      </c>
      <c r="I5" s="5">
        <v>0.14314739564093093</v>
      </c>
      <c r="J5" s="3">
        <v>6974</v>
      </c>
      <c r="K5" s="4">
        <v>6001</v>
      </c>
      <c r="L5" s="3">
        <v>249.07142857142901</v>
      </c>
      <c r="M5" s="6">
        <v>214.32142857142901</v>
      </c>
      <c r="N5" s="3" t="s">
        <v>29</v>
      </c>
      <c r="O5" s="7">
        <v>43789</v>
      </c>
    </row>
    <row r="6" spans="1:15">
      <c r="A6" s="3">
        <v>210724226</v>
      </c>
      <c r="B6" s="3" t="s">
        <v>30</v>
      </c>
      <c r="C6" s="3" t="s">
        <v>28</v>
      </c>
      <c r="D6" s="3" t="s">
        <v>22</v>
      </c>
      <c r="E6" s="3" t="s">
        <v>23</v>
      </c>
      <c r="F6" s="3">
        <v>14</v>
      </c>
      <c r="G6" s="3">
        <v>3575</v>
      </c>
      <c r="H6" s="4">
        <v>3063</v>
      </c>
      <c r="I6" s="5">
        <v>0.14321678321678322</v>
      </c>
      <c r="J6" s="3">
        <v>4654</v>
      </c>
      <c r="K6" s="4">
        <v>4029</v>
      </c>
      <c r="L6" s="3">
        <v>332.42857142857099</v>
      </c>
      <c r="M6" s="6">
        <v>287.78571428571399</v>
      </c>
      <c r="N6" s="3" t="s">
        <v>29</v>
      </c>
      <c r="O6" s="7">
        <v>43789</v>
      </c>
    </row>
    <row r="7" spans="1:15">
      <c r="A7" s="3">
        <v>210719378</v>
      </c>
      <c r="B7" s="3" t="s">
        <v>31</v>
      </c>
      <c r="C7" s="3" t="s">
        <v>28</v>
      </c>
      <c r="D7" s="3" t="s">
        <v>22</v>
      </c>
      <c r="E7" s="3" t="s">
        <v>23</v>
      </c>
      <c r="F7" s="3">
        <v>28</v>
      </c>
      <c r="G7" s="3">
        <v>5143</v>
      </c>
      <c r="H7" s="4">
        <v>4639</v>
      </c>
      <c r="I7" s="5">
        <v>9.7997277853392961E-2</v>
      </c>
      <c r="J7" s="3">
        <v>6653</v>
      </c>
      <c r="K7" s="4">
        <v>6001</v>
      </c>
      <c r="L7" s="3">
        <v>237.607142857143</v>
      </c>
      <c r="M7" s="6">
        <v>214.32142857142901</v>
      </c>
      <c r="N7" s="3" t="s">
        <v>32</v>
      </c>
      <c r="O7" s="7">
        <v>43789</v>
      </c>
    </row>
    <row r="8" spans="1:15">
      <c r="A8" s="3">
        <v>210720272</v>
      </c>
      <c r="B8" s="3" t="s">
        <v>33</v>
      </c>
      <c r="C8" s="3" t="s">
        <v>28</v>
      </c>
      <c r="D8" s="3" t="s">
        <v>22</v>
      </c>
      <c r="E8" s="3" t="s">
        <v>23</v>
      </c>
      <c r="F8" s="3">
        <v>14</v>
      </c>
      <c r="G8" s="3">
        <v>3396</v>
      </c>
      <c r="H8" s="4">
        <v>3063</v>
      </c>
      <c r="I8" s="5">
        <v>9.8056537102473529E-2</v>
      </c>
      <c r="J8" s="3">
        <v>4457</v>
      </c>
      <c r="K8" s="4">
        <v>4029</v>
      </c>
      <c r="L8" s="3">
        <v>318.357142857143</v>
      </c>
      <c r="M8" s="6">
        <v>287.78571428571399</v>
      </c>
      <c r="N8" s="3" t="s">
        <v>32</v>
      </c>
      <c r="O8" s="7">
        <v>43789</v>
      </c>
    </row>
    <row r="9" spans="1:15">
      <c r="A9" s="3">
        <v>210717033</v>
      </c>
      <c r="B9" s="3" t="s">
        <v>34</v>
      </c>
      <c r="C9" s="3" t="s">
        <v>35</v>
      </c>
      <c r="D9" s="3" t="s">
        <v>16</v>
      </c>
      <c r="E9" s="3" t="s">
        <v>17</v>
      </c>
      <c r="F9" s="3">
        <v>40</v>
      </c>
      <c r="G9" s="3">
        <v>14592</v>
      </c>
      <c r="H9" s="4">
        <v>13198</v>
      </c>
      <c r="I9" s="5">
        <v>9.5531798245614086E-2</v>
      </c>
      <c r="J9" s="3">
        <v>17035</v>
      </c>
      <c r="K9" s="4">
        <v>15507</v>
      </c>
      <c r="L9" s="3">
        <v>425.875</v>
      </c>
      <c r="M9" s="6">
        <v>387.67500000000001</v>
      </c>
      <c r="N9" s="3" t="s">
        <v>29</v>
      </c>
      <c r="O9" s="7">
        <v>43789</v>
      </c>
    </row>
    <row r="10" spans="1:15">
      <c r="A10" s="3">
        <v>210273039</v>
      </c>
      <c r="B10" s="3" t="s">
        <v>36</v>
      </c>
      <c r="C10" s="3" t="s">
        <v>37</v>
      </c>
      <c r="D10" s="3" t="s">
        <v>38</v>
      </c>
      <c r="E10" s="3" t="s">
        <v>39</v>
      </c>
      <c r="F10" s="3">
        <v>4</v>
      </c>
      <c r="G10" s="3">
        <v>1100</v>
      </c>
      <c r="H10" s="4">
        <v>1055</v>
      </c>
      <c r="I10" s="5">
        <v>4.0909090909090895E-2</v>
      </c>
      <c r="J10" s="3">
        <v>1505</v>
      </c>
      <c r="K10" s="4">
        <v>1447</v>
      </c>
      <c r="L10" s="3">
        <v>376.25</v>
      </c>
      <c r="M10" s="6">
        <v>361.75</v>
      </c>
      <c r="N10" s="3" t="s">
        <v>32</v>
      </c>
      <c r="O10" s="7">
        <v>43789</v>
      </c>
    </row>
    <row r="11" spans="1:15">
      <c r="A11" s="3">
        <v>210514697</v>
      </c>
      <c r="B11" s="3" t="s">
        <v>40</v>
      </c>
      <c r="C11" s="3" t="s">
        <v>41</v>
      </c>
      <c r="D11" s="3" t="s">
        <v>42</v>
      </c>
      <c r="E11" s="3" t="s">
        <v>43</v>
      </c>
      <c r="F11" s="3">
        <v>28</v>
      </c>
      <c r="G11" s="3">
        <v>5140</v>
      </c>
      <c r="H11" s="4">
        <v>3799</v>
      </c>
      <c r="I11" s="5">
        <v>0.26089494163424121</v>
      </c>
      <c r="J11" s="3">
        <v>6649</v>
      </c>
      <c r="K11" s="4">
        <v>4914</v>
      </c>
      <c r="L11" s="3">
        <v>237.46</v>
      </c>
      <c r="M11" s="6">
        <f>K11/F11</f>
        <v>175.5</v>
      </c>
      <c r="N11" s="3" t="s">
        <v>44</v>
      </c>
      <c r="O11" s="7">
        <v>43789</v>
      </c>
    </row>
    <row r="12" spans="1:15" s="1" customFormat="1" ht="15.75" thickBot="1">
      <c r="A12" s="14">
        <v>210763759</v>
      </c>
      <c r="B12" s="14" t="s">
        <v>40</v>
      </c>
      <c r="C12" s="14" t="s">
        <v>41</v>
      </c>
      <c r="D12" s="14" t="s">
        <v>42</v>
      </c>
      <c r="E12" s="14" t="s">
        <v>43</v>
      </c>
      <c r="F12" s="14">
        <v>28</v>
      </c>
      <c r="G12" s="14">
        <v>5140</v>
      </c>
      <c r="H12" s="15">
        <v>3799</v>
      </c>
      <c r="I12" s="16">
        <v>0.26089494163424121</v>
      </c>
      <c r="J12" s="14">
        <v>6649</v>
      </c>
      <c r="K12" s="15">
        <v>4914</v>
      </c>
      <c r="L12" s="14">
        <v>237.46</v>
      </c>
      <c r="M12" s="17">
        <f>K12/F12</f>
        <v>175.5</v>
      </c>
      <c r="N12" s="14" t="s">
        <v>44</v>
      </c>
      <c r="O12" s="18">
        <v>43789</v>
      </c>
    </row>
    <row r="13" spans="1:15">
      <c r="A13" s="10">
        <v>210841565</v>
      </c>
      <c r="B13" s="10" t="s">
        <v>45</v>
      </c>
      <c r="C13" s="10" t="s">
        <v>41</v>
      </c>
      <c r="D13" s="10" t="s">
        <v>46</v>
      </c>
      <c r="E13" s="10" t="s">
        <v>47</v>
      </c>
      <c r="F13" s="10">
        <v>28</v>
      </c>
      <c r="G13" s="10">
        <v>3566</v>
      </c>
      <c r="H13" s="11">
        <v>3565</v>
      </c>
      <c r="I13" s="12">
        <f t="shared" ref="I13:I24" si="0">1-(H13/G13)</f>
        <v>2.8042624789681447E-4</v>
      </c>
      <c r="J13" s="10">
        <v>4644</v>
      </c>
      <c r="K13" s="11">
        <v>4643</v>
      </c>
      <c r="L13" s="10">
        <v>165.85714290000001</v>
      </c>
      <c r="M13" s="10">
        <v>165.82142859999999</v>
      </c>
      <c r="N13" s="10" t="s">
        <v>48</v>
      </c>
      <c r="O13" s="13">
        <v>43809</v>
      </c>
    </row>
    <row r="14" spans="1:15">
      <c r="A14" s="3">
        <v>210841573</v>
      </c>
      <c r="B14" s="3" t="s">
        <v>45</v>
      </c>
      <c r="C14" s="3" t="s">
        <v>28</v>
      </c>
      <c r="D14" s="3" t="s">
        <v>46</v>
      </c>
      <c r="E14" s="3" t="s">
        <v>47</v>
      </c>
      <c r="F14" s="3">
        <v>56</v>
      </c>
      <c r="G14" s="3">
        <v>7525</v>
      </c>
      <c r="H14" s="4">
        <v>7523</v>
      </c>
      <c r="I14" s="8">
        <f t="shared" si="0"/>
        <v>2.6578073089700283E-4</v>
      </c>
      <c r="J14" s="3">
        <v>9288</v>
      </c>
      <c r="K14" s="4">
        <v>9286</v>
      </c>
      <c r="L14" s="3">
        <v>165.85714290000001</v>
      </c>
      <c r="M14" s="3">
        <v>165.82142859999999</v>
      </c>
      <c r="N14" s="3" t="s">
        <v>48</v>
      </c>
      <c r="O14" s="7">
        <v>43809</v>
      </c>
    </row>
    <row r="15" spans="1:15">
      <c r="A15" s="3">
        <v>210709593</v>
      </c>
      <c r="B15" s="3" t="s">
        <v>49</v>
      </c>
      <c r="C15" s="3" t="s">
        <v>35</v>
      </c>
      <c r="D15" s="3" t="s">
        <v>16</v>
      </c>
      <c r="E15" s="3" t="s">
        <v>17</v>
      </c>
      <c r="F15" s="3">
        <v>40</v>
      </c>
      <c r="G15" s="3">
        <v>21258</v>
      </c>
      <c r="H15" s="4">
        <v>13198</v>
      </c>
      <c r="I15" s="8">
        <f t="shared" si="0"/>
        <v>0.3791513783046383</v>
      </c>
      <c r="J15" s="3">
        <v>24342</v>
      </c>
      <c r="K15" s="4">
        <v>15507</v>
      </c>
      <c r="L15" s="3">
        <v>608.54999999999995</v>
      </c>
      <c r="M15" s="3">
        <v>387.67500000000001</v>
      </c>
      <c r="N15" s="3" t="s">
        <v>50</v>
      </c>
      <c r="O15" s="7">
        <v>43809</v>
      </c>
    </row>
    <row r="16" spans="1:15">
      <c r="A16" s="3">
        <v>210833368</v>
      </c>
      <c r="B16" s="3" t="s">
        <v>14</v>
      </c>
      <c r="C16" s="3" t="s">
        <v>15</v>
      </c>
      <c r="D16" s="3" t="s">
        <v>16</v>
      </c>
      <c r="E16" s="3" t="s">
        <v>17</v>
      </c>
      <c r="F16" s="3">
        <v>18.666666670000001</v>
      </c>
      <c r="G16" s="3">
        <v>7168</v>
      </c>
      <c r="H16" s="4">
        <v>5652</v>
      </c>
      <c r="I16" s="8">
        <f t="shared" si="0"/>
        <v>0.2114955357142857</v>
      </c>
      <c r="J16" s="3">
        <v>8897</v>
      </c>
      <c r="K16" s="4">
        <v>7236</v>
      </c>
      <c r="L16" s="3">
        <v>476.625</v>
      </c>
      <c r="M16" s="3">
        <v>387.64285710000001</v>
      </c>
      <c r="N16" s="3" t="s">
        <v>18</v>
      </c>
      <c r="O16" s="7">
        <v>43809</v>
      </c>
    </row>
    <row r="17" spans="1:15">
      <c r="A17" s="3">
        <v>210716574</v>
      </c>
      <c r="B17" s="3" t="s">
        <v>14</v>
      </c>
      <c r="C17" s="3" t="s">
        <v>19</v>
      </c>
      <c r="D17" s="3" t="s">
        <v>16</v>
      </c>
      <c r="E17" s="3" t="s">
        <v>17</v>
      </c>
      <c r="F17" s="3">
        <v>18.666666670000001</v>
      </c>
      <c r="G17" s="3">
        <v>7168</v>
      </c>
      <c r="H17" s="4">
        <v>5652</v>
      </c>
      <c r="I17" s="8">
        <f t="shared" si="0"/>
        <v>0.2114955357142857</v>
      </c>
      <c r="J17" s="3">
        <v>8897</v>
      </c>
      <c r="K17" s="4">
        <v>7236</v>
      </c>
      <c r="L17" s="3">
        <v>476.625</v>
      </c>
      <c r="M17" s="3">
        <v>387.64285710000001</v>
      </c>
      <c r="N17" s="3" t="s">
        <v>18</v>
      </c>
      <c r="O17" s="7">
        <v>43809</v>
      </c>
    </row>
    <row r="18" spans="1:15">
      <c r="A18" s="3">
        <v>210718657</v>
      </c>
      <c r="B18" s="3" t="s">
        <v>51</v>
      </c>
      <c r="C18" s="3" t="s">
        <v>28</v>
      </c>
      <c r="D18" s="3" t="s">
        <v>16</v>
      </c>
      <c r="E18" s="3" t="s">
        <v>17</v>
      </c>
      <c r="F18" s="3">
        <v>37.333333330000002</v>
      </c>
      <c r="G18" s="3">
        <v>12257</v>
      </c>
      <c r="H18" s="4">
        <v>12253</v>
      </c>
      <c r="I18" s="8">
        <f t="shared" si="0"/>
        <v>3.2634412988497008E-4</v>
      </c>
      <c r="J18" s="3">
        <v>14475</v>
      </c>
      <c r="K18" s="4">
        <v>14471</v>
      </c>
      <c r="L18" s="3">
        <v>387.7232143</v>
      </c>
      <c r="M18" s="3">
        <v>387.61607140000001</v>
      </c>
      <c r="N18" s="3" t="s">
        <v>52</v>
      </c>
      <c r="O18" s="7">
        <v>43809</v>
      </c>
    </row>
    <row r="19" spans="1:15">
      <c r="A19" s="3">
        <v>210763856</v>
      </c>
      <c r="B19" s="3" t="s">
        <v>53</v>
      </c>
      <c r="C19" s="3" t="s">
        <v>54</v>
      </c>
      <c r="D19" s="3" t="s">
        <v>55</v>
      </c>
      <c r="E19" s="3" t="s">
        <v>56</v>
      </c>
      <c r="F19" s="3">
        <v>90</v>
      </c>
      <c r="G19" s="3">
        <v>11676</v>
      </c>
      <c r="H19" s="4">
        <v>11091</v>
      </c>
      <c r="I19" s="8">
        <f t="shared" si="0"/>
        <v>5.0102774922918814E-2</v>
      </c>
      <c r="J19" s="3">
        <v>13839</v>
      </c>
      <c r="K19" s="4">
        <v>13197</v>
      </c>
      <c r="L19" s="3">
        <v>153.7666667</v>
      </c>
      <c r="M19" s="3">
        <v>146.6333333</v>
      </c>
      <c r="N19" s="3" t="s">
        <v>50</v>
      </c>
      <c r="O19" s="7">
        <v>43809</v>
      </c>
    </row>
    <row r="20" spans="1:15">
      <c r="A20" s="3">
        <v>210218592</v>
      </c>
      <c r="B20" s="3" t="s">
        <v>57</v>
      </c>
      <c r="C20" s="3" t="s">
        <v>58</v>
      </c>
      <c r="D20" s="3" t="s">
        <v>59</v>
      </c>
      <c r="E20" s="3" t="s">
        <v>60</v>
      </c>
      <c r="F20" s="3">
        <v>28</v>
      </c>
      <c r="G20" s="3">
        <v>91853</v>
      </c>
      <c r="H20" s="4">
        <v>76238</v>
      </c>
      <c r="I20" s="8">
        <f t="shared" si="0"/>
        <v>0.16999989113039315</v>
      </c>
      <c r="J20" s="3">
        <v>101729</v>
      </c>
      <c r="K20" s="4">
        <v>84611</v>
      </c>
      <c r="L20" s="3">
        <v>3633.1785709999999</v>
      </c>
      <c r="M20" s="3">
        <v>3021.8214290000001</v>
      </c>
      <c r="N20" s="3" t="s">
        <v>61</v>
      </c>
      <c r="O20" s="7">
        <v>43809</v>
      </c>
    </row>
    <row r="21" spans="1:15">
      <c r="A21" s="3">
        <v>210217635</v>
      </c>
      <c r="B21" s="3" t="s">
        <v>62</v>
      </c>
      <c r="C21" s="3" t="s">
        <v>63</v>
      </c>
      <c r="D21" s="3" t="s">
        <v>38</v>
      </c>
      <c r="E21" s="3" t="s">
        <v>39</v>
      </c>
      <c r="F21" s="3">
        <v>12</v>
      </c>
      <c r="G21" s="3">
        <v>10346</v>
      </c>
      <c r="H21" s="4">
        <v>6970</v>
      </c>
      <c r="I21" s="8">
        <f t="shared" si="0"/>
        <v>0.32630968490237777</v>
      </c>
      <c r="J21" s="3">
        <v>12381</v>
      </c>
      <c r="K21" s="4">
        <v>8680</v>
      </c>
      <c r="L21" s="3">
        <v>1031.75</v>
      </c>
      <c r="M21" s="3">
        <v>723.33333330000005</v>
      </c>
      <c r="N21" s="3" t="s">
        <v>64</v>
      </c>
      <c r="O21" s="7">
        <v>43809</v>
      </c>
    </row>
    <row r="22" spans="1:15">
      <c r="A22" s="3">
        <v>210071461</v>
      </c>
      <c r="B22" s="3" t="s">
        <v>65</v>
      </c>
      <c r="C22" s="3" t="s">
        <v>63</v>
      </c>
      <c r="D22" s="3" t="s">
        <v>38</v>
      </c>
      <c r="E22" s="3" t="s">
        <v>39</v>
      </c>
      <c r="F22" s="3">
        <v>12</v>
      </c>
      <c r="G22" s="3">
        <v>10346</v>
      </c>
      <c r="H22" s="4">
        <v>6970</v>
      </c>
      <c r="I22" s="8">
        <f t="shared" si="0"/>
        <v>0.32630968490237777</v>
      </c>
      <c r="J22" s="3">
        <v>12381</v>
      </c>
      <c r="K22" s="4">
        <v>8680</v>
      </c>
      <c r="L22" s="3">
        <v>1031.75</v>
      </c>
      <c r="M22" s="3">
        <v>723.33333330000005</v>
      </c>
      <c r="N22" s="3" t="s">
        <v>64</v>
      </c>
      <c r="O22" s="7">
        <v>43809</v>
      </c>
    </row>
    <row r="23" spans="1:15">
      <c r="A23" s="3">
        <v>210845983</v>
      </c>
      <c r="B23" s="3" t="s">
        <v>66</v>
      </c>
      <c r="C23" s="3" t="s">
        <v>41</v>
      </c>
      <c r="D23" s="3" t="s">
        <v>46</v>
      </c>
      <c r="E23" s="3" t="s">
        <v>47</v>
      </c>
      <c r="F23" s="3">
        <v>28</v>
      </c>
      <c r="G23" s="3">
        <v>3577</v>
      </c>
      <c r="H23" s="4">
        <v>3565</v>
      </c>
      <c r="I23" s="8">
        <f t="shared" si="0"/>
        <v>3.3547665641598945E-3</v>
      </c>
      <c r="J23" s="3">
        <v>4656</v>
      </c>
      <c r="K23" s="4">
        <v>4643</v>
      </c>
      <c r="L23" s="3">
        <v>166.2857143</v>
      </c>
      <c r="M23" s="3">
        <v>165.82142859999999</v>
      </c>
      <c r="N23" s="3" t="s">
        <v>50</v>
      </c>
      <c r="O23" s="7">
        <v>43809</v>
      </c>
    </row>
    <row r="24" spans="1:15">
      <c r="A24" s="3">
        <v>210714988</v>
      </c>
      <c r="B24" s="3" t="s">
        <v>67</v>
      </c>
      <c r="C24" s="3" t="s">
        <v>28</v>
      </c>
      <c r="D24" s="3" t="s">
        <v>22</v>
      </c>
      <c r="E24" s="3" t="s">
        <v>23</v>
      </c>
      <c r="F24" s="3">
        <v>28</v>
      </c>
      <c r="G24" s="3">
        <v>6016</v>
      </c>
      <c r="H24" s="4">
        <v>4639</v>
      </c>
      <c r="I24" s="8">
        <f t="shared" si="0"/>
        <v>0.22888962765957444</v>
      </c>
      <c r="J24" s="3">
        <v>7635</v>
      </c>
      <c r="K24" s="4">
        <v>6001</v>
      </c>
      <c r="L24" s="3">
        <v>272.67857140000001</v>
      </c>
      <c r="M24" s="3">
        <v>214.32142859999999</v>
      </c>
      <c r="N24" s="3" t="s">
        <v>50</v>
      </c>
      <c r="O24" s="7">
        <v>43809</v>
      </c>
    </row>
    <row r="25" spans="1:15">
      <c r="A25" s="3">
        <v>210714823</v>
      </c>
      <c r="B25" s="3" t="s">
        <v>68</v>
      </c>
      <c r="C25" s="3" t="s">
        <v>28</v>
      </c>
      <c r="D25" s="3" t="s">
        <v>22</v>
      </c>
      <c r="E25" s="3" t="s">
        <v>23</v>
      </c>
      <c r="F25" s="3">
        <v>14</v>
      </c>
      <c r="G25" s="3">
        <v>3973</v>
      </c>
      <c r="H25" s="4">
        <v>3063</v>
      </c>
      <c r="I25" s="8">
        <f>1-(H25/G25)</f>
        <v>0.22904606091115032</v>
      </c>
      <c r="J25" s="3">
        <v>5139</v>
      </c>
      <c r="K25" s="4">
        <v>4029</v>
      </c>
      <c r="L25" s="3">
        <v>367.07142859999999</v>
      </c>
      <c r="M25" s="3">
        <v>287.7857143</v>
      </c>
      <c r="N25" s="3" t="s">
        <v>50</v>
      </c>
      <c r="O25" s="7">
        <v>43809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LICIT_20200101_1120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2019-11-21T11:28:41Z</dcterms:created>
  <dcterms:modified xsi:type="dcterms:W3CDTF">2019-12-11T10:36:21Z</dcterms:modified>
</cp:coreProperties>
</file>