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75" yWindow="5310" windowWidth="28755" windowHeight="12585"/>
  </bookViews>
  <sheets>
    <sheet name="LICIT_20200201_0110" sheetId="1" r:id="rId1"/>
  </sheets>
  <calcPr calcId="125725"/>
</workbook>
</file>

<file path=xl/calcChain.xml><?xml version="1.0" encoding="utf-8"?>
<calcChain xmlns="http://schemas.openxmlformats.org/spreadsheetml/2006/main">
  <c r="M8" i="1"/>
  <c r="I8"/>
  <c r="M7"/>
  <c r="L7"/>
  <c r="I7"/>
  <c r="L5"/>
  <c r="L6"/>
  <c r="L3"/>
  <c r="L4"/>
  <c r="L2"/>
  <c r="I3"/>
  <c r="I4"/>
  <c r="I5"/>
  <c r="I6"/>
  <c r="I2"/>
</calcChain>
</file>

<file path=xl/sharedStrings.xml><?xml version="1.0" encoding="utf-8"?>
<sst xmlns="http://schemas.openxmlformats.org/spreadsheetml/2006/main" count="49" uniqueCount="36">
  <si>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</si>
  <si>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</si>
  <si>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</si>
  <si>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</si>
  <si>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</si>
  <si>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</si>
  <si>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</si>
  <si>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</si>
  <si>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</si>
  <si>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</si>
  <si>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</si>
  <si>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</si>
  <si>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</si>
  <si>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</si>
  <si>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EGZYSTA 150 MG KEMÉNY KAPSZULA</t>
  </si>
  <si>
    <t>56x buborékcsomagolásban</t>
  </si>
  <si>
    <t>N03AX16</t>
  </si>
  <si>
    <t>pregabalin</t>
  </si>
  <si>
    <t>Goodwill Pharma Kft.</t>
  </si>
  <si>
    <t>EGZYSTA 75 MG KEMÉNY KAPSZULA</t>
  </si>
  <si>
    <t>VERZENIOS 100 MG FILMTABLETTA</t>
  </si>
  <si>
    <t>28x buborékcsomagolásban (pctfe/pe/pvc/alu)</t>
  </si>
  <si>
    <t>L01XE50</t>
  </si>
  <si>
    <t>abemaciclib</t>
  </si>
  <si>
    <t>Lilly Hungaria Kft.</t>
  </si>
  <si>
    <t>VERZENIOS 150 MG FILMTABLETTA</t>
  </si>
  <si>
    <t>VERZENIOS 50 MG FILMTABLETTA</t>
  </si>
  <si>
    <t>OPDIVO 10 MG/ML KONCENTRÁTUM OLDATOS INFÚZIÓHOZ</t>
  </si>
  <si>
    <t>1x4ml injekciós üvegben</t>
  </si>
  <si>
    <t>L01XC17</t>
  </si>
  <si>
    <t>nivolumab</t>
  </si>
  <si>
    <t>Swixx Biopharma Kft.</t>
  </si>
  <si>
    <t>STAYVEER 62,5 MG FILMTABLETTA</t>
  </si>
  <si>
    <t>C02KX01</t>
  </si>
  <si>
    <t>bosentan</t>
  </si>
  <si>
    <t>Actelion Pharmaceuticals Hungaria Korlatolt Felelősségű Társaság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</si>
</sst>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" fillId="20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1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" fillId="22" borderId="7" applyNumberFormat="0" applyFont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1" fillId="29" borderId="0" applyNumberFormat="0" applyBorder="0" applyAlignment="0" applyProtection="0"/>
    <xf numFmtId="0" fontId="12" fillId="30" borderId="8" applyNumberForma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31" borderId="0" applyNumberFormat="0" applyBorder="0" applyAlignment="0" applyProtection="0"/>
    <xf numFmtId="0" fontId="16" fillId="32" borderId="0" applyNumberFormat="0" applyBorder="0" applyAlignment="0" applyProtection="0"/>
    <xf numFmtId="0" fontId="17" fillId="30" borderId="1" applyNumberFormat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22" fontId="0" fillId="0" borderId="0" xfId="0" applyNumberFormat="1"/>
    <xf numFmtId="0" fontId="0" fillId="33" borderId="0" xfId="0" applyFill="1"/>
    <xf numFmtId="10" fontId="1" fillId="33" borderId="0" xfId="42" applyNumberFormat="1" applyFont="1" applyFill="1"/>
    <xf numFmtId="0" fontId="0" fillId="34" borderId="0" xfId="0" applyFill="1"/>
    <xf numFmtId="2" fontId="0" fillId="0" borderId="0" xfId="0" applyNumberFormat="1"/>
    <xf numFmtId="2" fontId="0" fillId="34" borderId="0" xfId="0" applyNumberFormat="1" applyFill="1"/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  <cellStyle name="Százalék" xfId="4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8"/>
  <sheetViews>
    <sheetView tabSelected="1" workbookViewId="0">
      <selection activeCell="N8" sqref="A1:N8"/>
    </sheetView>
  </sheetViews>
  <sheetFormatPr defaultRowHeight="15"/>
  <cols>
    <col min="1" max="1" width="10" bestFit="1" customWidth="1"/>
    <col min="2" max="2" width="33.28515625" bestFit="1" customWidth="1"/>
    <col min="3" max="3" width="43.42578125" bestFit="1" customWidth="1"/>
    <col min="4" max="4" width="8.85546875" bestFit="1" customWidth="1"/>
    <col min="5" max="5" width="11.5703125" bestFit="1" customWidth="1"/>
    <col min="6" max="6" width="12" bestFit="1" customWidth="1"/>
    <col min="7" max="7" width="15.140625" bestFit="1" customWidth="1"/>
    <col min="8" max="8" width="13.42578125" style="4" bestFit="1" customWidth="1"/>
    <col min="9" max="9" width="15" style="2" bestFit="1" customWidth="1"/>
    <col min="10" max="10" width="22.42578125" bestFit="1" customWidth="1"/>
    <col min="11" max="11" width="20.5703125" style="4" bestFit="1" customWidth="1"/>
    <col min="12" max="12" width="14.7109375" bestFit="1" customWidth="1"/>
    <col min="13" max="13" width="12" style="4" bestFit="1" customWidth="1"/>
    <col min="14" max="14" width="20" bestFit="1" customWidth="1"/>
  </cols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4" t="s">
        <v>7</v>
      </c>
      <c r="I1" s="2" t="s">
        <v>8</v>
      </c>
      <c r="J1" t="s">
        <v>9</v>
      </c>
      <c r="K1" s="4" t="s">
        <v>10</v>
      </c>
      <c r="L1" t="s">
        <v>11</v>
      </c>
      <c r="M1" s="4" t="s">
        <v>12</v>
      </c>
      <c r="N1" t="s">
        <v>13</v>
      </c>
    </row>
    <row r="2" spans="1:15">
      <c r="A2">
        <v>210729959</v>
      </c>
      <c r="B2" t="s">
        <v>14</v>
      </c>
      <c r="C2" t="s">
        <v>15</v>
      </c>
      <c r="D2" t="s">
        <v>16</v>
      </c>
      <c r="E2" t="s">
        <v>17</v>
      </c>
      <c r="F2">
        <v>28</v>
      </c>
      <c r="G2">
        <v>4640</v>
      </c>
      <c r="H2" s="4">
        <v>4636</v>
      </c>
      <c r="I2" s="3">
        <f>1-(H2/G2)</f>
        <v>8.6206896551721535E-4</v>
      </c>
      <c r="J2">
        <v>6002</v>
      </c>
      <c r="K2" s="4">
        <v>5997</v>
      </c>
      <c r="L2" s="5">
        <f>J2/F2</f>
        <v>214.35714285714286</v>
      </c>
      <c r="M2" s="6">
        <v>214.17857142857099</v>
      </c>
      <c r="N2" t="s">
        <v>18</v>
      </c>
      <c r="O2" s="1"/>
    </row>
    <row r="3" spans="1:15">
      <c r="A3">
        <v>210729894</v>
      </c>
      <c r="B3" t="s">
        <v>19</v>
      </c>
      <c r="C3" t="s">
        <v>15</v>
      </c>
      <c r="D3" t="s">
        <v>16</v>
      </c>
      <c r="E3" t="s">
        <v>17</v>
      </c>
      <c r="F3">
        <v>14</v>
      </c>
      <c r="G3">
        <v>3064</v>
      </c>
      <c r="H3" s="4">
        <v>3060</v>
      </c>
      <c r="I3" s="3">
        <f>1-(H3/G3)</f>
        <v>1.3054830287205776E-3</v>
      </c>
      <c r="J3">
        <v>4031</v>
      </c>
      <c r="K3" s="4">
        <v>4026</v>
      </c>
      <c r="L3" s="5">
        <f>J3/F3</f>
        <v>287.92857142857144</v>
      </c>
      <c r="M3" s="6">
        <v>287.57142857142901</v>
      </c>
      <c r="N3" t="s">
        <v>18</v>
      </c>
      <c r="O3" s="1"/>
    </row>
    <row r="4" spans="1:15">
      <c r="A4">
        <v>210850190</v>
      </c>
      <c r="B4" t="s">
        <v>20</v>
      </c>
      <c r="C4" t="s">
        <v>21</v>
      </c>
      <c r="D4" t="s">
        <v>22</v>
      </c>
      <c r="E4" t="s">
        <v>23</v>
      </c>
      <c r="F4">
        <v>9.3333333333333304</v>
      </c>
      <c r="G4">
        <v>385541</v>
      </c>
      <c r="H4" s="4">
        <v>348500</v>
      </c>
      <c r="I4" s="3">
        <f>1-(H4/G4)</f>
        <v>9.6075384978510758E-2</v>
      </c>
      <c r="J4">
        <v>423670</v>
      </c>
      <c r="K4" s="4">
        <v>383065</v>
      </c>
      <c r="L4" s="5">
        <f>J4/F4</f>
        <v>45393.214285714297</v>
      </c>
      <c r="M4" s="6">
        <v>41042.678571428602</v>
      </c>
      <c r="N4" t="s">
        <v>24</v>
      </c>
      <c r="O4" s="1"/>
    </row>
    <row r="5" spans="1:15">
      <c r="A5">
        <v>210850213</v>
      </c>
      <c r="B5" t="s">
        <v>25</v>
      </c>
      <c r="C5" t="s">
        <v>21</v>
      </c>
      <c r="D5" t="s">
        <v>22</v>
      </c>
      <c r="E5" t="s">
        <v>23</v>
      </c>
      <c r="F5">
        <v>14</v>
      </c>
      <c r="G5">
        <v>385541</v>
      </c>
      <c r="H5" s="4">
        <v>348500</v>
      </c>
      <c r="I5" s="3">
        <f>1-(H5/G5)</f>
        <v>9.6075384978510758E-2</v>
      </c>
      <c r="J5">
        <v>423670</v>
      </c>
      <c r="K5" s="4">
        <v>383065</v>
      </c>
      <c r="L5" s="5">
        <f>J5/F5</f>
        <v>30262.142857142859</v>
      </c>
      <c r="M5" s="6">
        <v>41042.678571428602</v>
      </c>
      <c r="N5" t="s">
        <v>24</v>
      </c>
      <c r="O5" s="1"/>
    </row>
    <row r="6" spans="1:15">
      <c r="A6">
        <v>210850174</v>
      </c>
      <c r="B6" t="s">
        <v>26</v>
      </c>
      <c r="C6" t="s">
        <v>21</v>
      </c>
      <c r="D6" t="s">
        <v>22</v>
      </c>
      <c r="E6" t="s">
        <v>23</v>
      </c>
      <c r="F6">
        <v>4.6665999999999999</v>
      </c>
      <c r="G6">
        <v>385541</v>
      </c>
      <c r="H6" s="4">
        <v>348500</v>
      </c>
      <c r="I6" s="3">
        <f>1-(H6/G6)</f>
        <v>9.6075384978510758E-2</v>
      </c>
      <c r="J6">
        <v>423670</v>
      </c>
      <c r="K6" s="4">
        <v>383065</v>
      </c>
      <c r="L6" s="5">
        <f>J6/F6</f>
        <v>90787.725538936269</v>
      </c>
      <c r="M6" s="6">
        <v>41042.678571428602</v>
      </c>
      <c r="N6" t="s">
        <v>24</v>
      </c>
      <c r="O6" s="1"/>
    </row>
    <row r="7" spans="1:15">
      <c r="A7">
        <v>210721634</v>
      </c>
      <c r="B7" t="s">
        <v>27</v>
      </c>
      <c r="C7" t="s">
        <v>28</v>
      </c>
      <c r="D7" t="s">
        <v>29</v>
      </c>
      <c r="E7" t="s">
        <v>30</v>
      </c>
      <c r="F7">
        <v>2.6</v>
      </c>
      <c r="G7">
        <v>129812</v>
      </c>
      <c r="H7" s="4">
        <v>129797</v>
      </c>
      <c r="I7" s="3">
        <f>1-(H7/G7)</f>
        <v>1.1555172095034649E-4</v>
      </c>
      <c r="J7">
        <v>143340</v>
      </c>
      <c r="K7" s="4">
        <v>143323</v>
      </c>
      <c r="L7" s="5">
        <f>J7/$F$7</f>
        <v>55130.769230769227</v>
      </c>
      <c r="M7" s="6">
        <f>K7/F7</f>
        <v>55124.230769230766</v>
      </c>
      <c r="N7" t="s">
        <v>31</v>
      </c>
    </row>
    <row r="8" spans="1:15">
      <c r="A8">
        <v>210761951</v>
      </c>
      <c r="B8" t="s">
        <v>32</v>
      </c>
      <c r="C8" t="s">
        <v>15</v>
      </c>
      <c r="D8" t="s">
        <v>33</v>
      </c>
      <c r="E8" t="s">
        <v>34</v>
      </c>
      <c r="F8">
        <v>14</v>
      </c>
      <c r="G8">
        <v>270700</v>
      </c>
      <c r="H8" s="4">
        <v>207400</v>
      </c>
      <c r="I8" s="3">
        <f>1-(H8/G8)</f>
        <v>0.23383819726634647</v>
      </c>
      <c r="J8">
        <v>297781</v>
      </c>
      <c r="K8" s="4">
        <v>228392</v>
      </c>
      <c r="L8">
        <v>21270.07</v>
      </c>
      <c r="M8" s="6">
        <f>K8/F8</f>
        <v>16313.714285714286</v>
      </c>
      <c r="N8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LICIT_20200201_0110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2020-01-14T08:50:07Z</dcterms:created>
  <dcterms:modified xsi:type="dcterms:W3CDTF">2020-01-15T15:47:59Z</dcterms:modified>
</cp:coreProperties>
</file>