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720" yWindow="945" windowWidth="28035" windowHeight="11730"/>
  </bookViews>
  <sheets>
    <sheet name="LICIT_20200401_0310" sheetId="1" r:id="rId1"/>
  </sheets>
  <calcPr calcId="0"/>
</workbook>
</file>

<file path=xl/calcChain.xml><?xml version="1.0" encoding="utf-8"?>
<calcChain xmlns="http://schemas.openxmlformats.org/spreadsheetml/2006/main">
  <c r="I29" i="1"/>
  <c r="I50"/>
  <c r="M29"/>
  <c r="L29"/>
  <c r="M50"/>
  <c r="L50"/>
  <c r="I42"/>
  <c r="I40"/>
  <c r="I47"/>
  <c r="I35"/>
  <c r="I36"/>
  <c r="I46"/>
  <c r="I45"/>
  <c r="I39"/>
  <c r="I49"/>
  <c r="I2"/>
  <c r="I48"/>
  <c r="I4"/>
  <c r="I5"/>
  <c r="I6"/>
  <c r="I7"/>
  <c r="I37"/>
  <c r="I10"/>
  <c r="I9"/>
  <c r="I24"/>
  <c r="I54"/>
  <c r="I28"/>
  <c r="I43"/>
  <c r="I21"/>
  <c r="I23"/>
  <c r="I44"/>
  <c r="I13"/>
  <c r="I14"/>
  <c r="I38"/>
  <c r="I16"/>
  <c r="I11"/>
  <c r="I15"/>
  <c r="I26"/>
  <c r="I53"/>
  <c r="I51"/>
  <c r="I52"/>
  <c r="I20"/>
  <c r="I30"/>
  <c r="I12"/>
  <c r="I3"/>
  <c r="I31"/>
  <c r="I8"/>
  <c r="I22"/>
  <c r="I19"/>
  <c r="I27"/>
  <c r="I17"/>
  <c r="I34"/>
  <c r="I33"/>
  <c r="I32"/>
  <c r="I41"/>
  <c r="I18"/>
  <c r="I25"/>
  <c r="M18"/>
  <c r="L18"/>
  <c r="M41"/>
  <c r="L41"/>
  <c r="M32"/>
  <c r="L32"/>
  <c r="M33"/>
  <c r="L33"/>
  <c r="M34"/>
  <c r="L34"/>
  <c r="M17"/>
  <c r="L17"/>
  <c r="M27"/>
  <c r="L27"/>
  <c r="M19"/>
  <c r="L19"/>
  <c r="M22"/>
  <c r="L22"/>
  <c r="M8"/>
  <c r="L8"/>
  <c r="M31"/>
  <c r="L31"/>
  <c r="M3"/>
  <c r="L3"/>
  <c r="M12"/>
  <c r="L12"/>
  <c r="M30"/>
  <c r="L30"/>
  <c r="M20"/>
  <c r="L20"/>
  <c r="M52"/>
  <c r="L52"/>
  <c r="M51"/>
  <c r="L51"/>
  <c r="M53"/>
  <c r="L53"/>
</calcChain>
</file>

<file path=xl/sharedStrings.xml><?xml version="1.0" encoding="utf-8"?>
<sst xmlns="http://schemas.openxmlformats.org/spreadsheetml/2006/main" count="279" uniqueCount="141">
  <si>
    <t>TTT</t>
  </si>
  <si>
    <t>Név</t>
  </si>
  <si>
    <t>Kisz</t>
  </si>
  <si>
    <t>ATC</t>
  </si>
  <si>
    <t>Hatóanyag</t>
  </si>
  <si>
    <t>DOT</t>
  </si>
  <si>
    <t>Termelői ár régi</t>
  </si>
  <si>
    <t>Termelői ár új</t>
  </si>
  <si>
    <t>Ács. mérték (%)</t>
  </si>
  <si>
    <t>Brutto fogyasztói ár régi</t>
  </si>
  <si>
    <t>Brutto fogyasztói ár új</t>
  </si>
  <si>
    <t>NTK régi</t>
  </si>
  <si>
    <t>NTK új</t>
  </si>
  <si>
    <t>Forgalmazó</t>
  </si>
  <si>
    <t>AGOMELATIN MYLAN 25 MG FILMTABLETTA</t>
  </si>
  <si>
    <t>28x buborékcsomagolásban</t>
  </si>
  <si>
    <t>N06AX22</t>
  </si>
  <si>
    <t>agomelatine</t>
  </si>
  <si>
    <t xml:space="preserve">Mylan EPD Korlátolt Felelősségű Társaság </t>
  </si>
  <si>
    <t>AGOMELATIN TEVA 25 MG FILMTABLETTA</t>
  </si>
  <si>
    <t>TEVA Gyógyszergyár Zártkörűen Működő Részvénytársaság</t>
  </si>
  <si>
    <t>56x buborékcsomagolásban</t>
  </si>
  <si>
    <t>ARISPPA 10 MG TABLETTA</t>
  </si>
  <si>
    <t>60x buborékcsomagolásban</t>
  </si>
  <si>
    <t>N05AX12</t>
  </si>
  <si>
    <t>aripiprazol</t>
  </si>
  <si>
    <t>KRKA Magyarország Kft.</t>
  </si>
  <si>
    <t>ASDUTER 10 MG TABLETTA</t>
  </si>
  <si>
    <t>28x hdpe tartályban nedvességmegkötő betéttel, csavarmentes kupakkal</t>
  </si>
  <si>
    <t>Vipharm Hungary Korlátolt Felelősségű Társaság</t>
  </si>
  <si>
    <t>28x hdpe tartályban szilikagél smg nedvességmegkötő betéttel</t>
  </si>
  <si>
    <t>ASOLFENA 10 MG FILMTABLETTA</t>
  </si>
  <si>
    <t>30x buborékcsomagolásban</t>
  </si>
  <si>
    <t>G04BD08</t>
  </si>
  <si>
    <t>solifenacin</t>
  </si>
  <si>
    <t>ASOLFENA 5 MG FILMTABLETTA</t>
  </si>
  <si>
    <t>ASSIMIL 25 MG FILMTABLETTA</t>
  </si>
  <si>
    <t>30x adagonként perforált buborékcsomagolásban</t>
  </si>
  <si>
    <t>Richter Gedeon Vegyészeti Gyár NyRt.</t>
  </si>
  <si>
    <t>BEWIM 10 MG FILMTABLETTA</t>
  </si>
  <si>
    <t>B01AC22</t>
  </si>
  <si>
    <t>prasugrel</t>
  </si>
  <si>
    <t>COLTOWAN 10 MG TABLETTA</t>
  </si>
  <si>
    <t>C10AX09</t>
  </si>
  <si>
    <t>ezetimibe</t>
  </si>
  <si>
    <t>ELISKARDIA 10 MG FILMTABLETTA</t>
  </si>
  <si>
    <t>EUCREAS 50 MG/1000 MG FILMTABLETTA</t>
  </si>
  <si>
    <t>60x buborékcsomagolásban (pa/al/pvc/al)</t>
  </si>
  <si>
    <t>A10BD08</t>
  </si>
  <si>
    <t>metformin és vildagliptin</t>
  </si>
  <si>
    <t>Novartis Hungária Kft.</t>
  </si>
  <si>
    <t>60x buborékcsomagolásban (pctfe/pvc/al)</t>
  </si>
  <si>
    <t>EUCREAS 50 MG/850 MG FILMTABLETTA</t>
  </si>
  <si>
    <t>EXPLEMED 10 MG TABLETTA</t>
  </si>
  <si>
    <t>EGIS Gyógyszergyár Zrt.</t>
  </si>
  <si>
    <t>EZETIMIB-TEVA 10 MG TABLETTA</t>
  </si>
  <si>
    <t>30x buborékcsomagolásban (opa/al/pvc/al, kinyomható)</t>
  </si>
  <si>
    <t>EZOLETA 10 MG TABLETTA</t>
  </si>
  <si>
    <t>30x buborékcsomagolásban opa/alu/pvc//alu</t>
  </si>
  <si>
    <t>FEBUXOSTAT KRKA 80 MG FILMTABLETTA</t>
  </si>
  <si>
    <t>M04AA03</t>
  </si>
  <si>
    <t>febuxostat</t>
  </si>
  <si>
    <t>FEBUXOSTAT SANDOZ 80 MG FILMTABLETTA</t>
  </si>
  <si>
    <t>84x buborékcsomagolásban (pvc/pe/pvdc//al)</t>
  </si>
  <si>
    <t>Sandoz Hungária Kereskedelmi Kft.</t>
  </si>
  <si>
    <t>FUROCEF 500 MG FILMTABLETTA</t>
  </si>
  <si>
    <t>10x buborékcsomagolásban</t>
  </si>
  <si>
    <t>J01DC02</t>
  </si>
  <si>
    <t>cefuroxim</t>
  </si>
  <si>
    <t>15x buborékcsomagolásban</t>
  </si>
  <si>
    <t>GILENYA 0,5 MG KEMÉNY KAPSZULA</t>
  </si>
  <si>
    <t>L04AA27</t>
  </si>
  <si>
    <t>fingolimod</t>
  </si>
  <si>
    <t>KVENTIAX SR 50 MG RETARD TABLETTA</t>
  </si>
  <si>
    <t>N05AH04</t>
  </si>
  <si>
    <t>quetiapin</t>
  </si>
  <si>
    <t>LAMEGOM 25 MG FILMTABLETTA</t>
  </si>
  <si>
    <t>ONBREZ BREEZHALER 150 MIKROGRAMM INHALÁCIÓS POR KEMÉNY KAPSZULÁBAN</t>
  </si>
  <si>
    <t>30x buborékcsomagolásban +1 inhalátor</t>
  </si>
  <si>
    <t>R03AC18</t>
  </si>
  <si>
    <t>indacaterol</t>
  </si>
  <si>
    <t>ONBREZ BREEZHALER 300 MIKROGRAMM INHALÁCIÓS POR KEMÉNY KAPSZULÁBAN</t>
  </si>
  <si>
    <t>RESTIGULIN 10 MG TABLETTA</t>
  </si>
  <si>
    <t>SEEBRI BREEZHALER 44 MIKROGRAMM INHALÁCIÓS POR KEMÉNY KAPSZULÁBAN</t>
  </si>
  <si>
    <t>30x1 buborékcsomagolásban +1 db. inhalátor</t>
  </si>
  <si>
    <t>R03BB06</t>
  </si>
  <si>
    <t>glycopyrronium bromide</t>
  </si>
  <si>
    <t>SEROQUEL XR 50 MG RETARD TABLETTA</t>
  </si>
  <si>
    <t>AstraZeneca Kft.</t>
  </si>
  <si>
    <t>ULTIBRO BREEZHALER 85 MIKROGRAMM/43 MIKROGRAMM INHALÁCIÓS POR KEMÉNY KAPSZULÁBAN</t>
  </si>
  <si>
    <t>30x1 buborékcsomagolásban + 1 inhalátor</t>
  </si>
  <si>
    <t>R03AL04</t>
  </si>
  <si>
    <t>indacaterol and glycopyrronium bromide</t>
  </si>
  <si>
    <t>VALDOXAN 25 MG FILMTABLETTA</t>
  </si>
  <si>
    <t>SERVIER Hungária Kft.</t>
  </si>
  <si>
    <t>AGOMELATIN STADA 25 MG FILMTABLETTA</t>
  </si>
  <si>
    <t>28x1 adagonként perforált buborékcsomagolásban</t>
  </si>
  <si>
    <t>STADA HUNGARY Korlátolt Felelősségű Társaság</t>
  </si>
  <si>
    <t>ARIPIPRAZOL STADA 15 MG TABLETTA</t>
  </si>
  <si>
    <t>ARIPIPRAZOL STADA 30 MG TABLETTA</t>
  </si>
  <si>
    <t>CEROXIM 500 MG FILMTABLETTA</t>
  </si>
  <si>
    <t>Medico Uno Pharmaceuticals SE Európai Részvénytársaság</t>
  </si>
  <si>
    <t>DICLAC 150 MG RETARD TABLETTA</t>
  </si>
  <si>
    <t>20x buborékcsomagolásban</t>
  </si>
  <si>
    <t>M01AB05</t>
  </si>
  <si>
    <t>diclofenac</t>
  </si>
  <si>
    <t>EZETIMIBE SANDOZ 10 MG TABLETTA</t>
  </si>
  <si>
    <t>30x buborékcsomagolásban (al/al)</t>
  </si>
  <si>
    <t>EZETROL 10 MG TABLETTA</t>
  </si>
  <si>
    <t>MSD Pharma Hungary Korlátolt Felelősségű Társaság</t>
  </si>
  <si>
    <t>FEBUXOSTAT STADA 80 MG FILMTABLETTA</t>
  </si>
  <si>
    <t>KETILEPT PROLONG 50 MG RETARD TABLETTA</t>
  </si>
  <si>
    <t>LICEPLER 50 MG FILMTABLETTA</t>
  </si>
  <si>
    <t>C03DA04</t>
  </si>
  <si>
    <t>eplerenon</t>
  </si>
  <si>
    <t>Aramis Pharma Kft.</t>
  </si>
  <si>
    <t>MOTIDIN 40 MG FILMTABLETTA</t>
  </si>
  <si>
    <t>A02BA03</t>
  </si>
  <si>
    <t>famotidin</t>
  </si>
  <si>
    <t>PALIXID 10 MG FILMTABLETTA</t>
  </si>
  <si>
    <t>N06DA02</t>
  </si>
  <si>
    <t>donepezil</t>
  </si>
  <si>
    <t>TROCORDIS 125 MG FILMTABLETTA</t>
  </si>
  <si>
    <t>C02KX01</t>
  </si>
  <si>
    <t>bosentan</t>
  </si>
  <si>
    <t>VALSARTAN HCT SANDOZ 160 MG/12,5 MG FILMTABLETTA</t>
  </si>
  <si>
    <t>28x buborékcsomagolásban (pvc/pvdc//al)</t>
  </si>
  <si>
    <t>C09DA03</t>
  </si>
  <si>
    <t>valsartan és vizelethajtók</t>
  </si>
  <si>
    <t>VALSARTAN HCT SANDOZ 160 MG/25 MG FILMTABLETTA</t>
  </si>
  <si>
    <t>VALSARTAN SANDOZ 160 MG FILMTABLETTA</t>
  </si>
  <si>
    <t>C09CA03</t>
  </si>
  <si>
    <t>valsartan</t>
  </si>
  <si>
    <t>XORIMAX 500 MG BEVONT TABLETTA</t>
  </si>
  <si>
    <t>APO-FAMOTIDIN 40 MG FILMTABLETTA</t>
  </si>
  <si>
    <t>30x átlátszatlan fehér buborékcsomagolásban</t>
  </si>
  <si>
    <t>APX Hungary Kft.</t>
  </si>
  <si>
    <t>ENTRESTO 24 MG/26 MG FILMTABLETTA</t>
  </si>
  <si>
    <t>C09DX04</t>
  </si>
  <si>
    <t>valsartan and sacubitril</t>
  </si>
  <si>
    <t>ENTRESTO 49 MG/51 MG FILMTABLETTA</t>
  </si>
</sst>
</file>

<file path=xl/styles.xml><?xml version="1.0" encoding="utf-8"?>
<styleSheet xmlns="http://schemas.openxmlformats.org/spreadsheetml/2006/main">
  <fonts count="19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8"/>
      <color theme="3"/>
      <name val="Cambria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1"/>
      <name val="Calibri"/>
      <family val="2"/>
      <charset val="238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3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17">
    <xf numFmtId="0" fontId="0" fillId="0" borderId="0" xfId="0"/>
    <xf numFmtId="22" fontId="0" fillId="0" borderId="0" xfId="0" applyNumberFormat="1"/>
    <xf numFmtId="0" fontId="18" fillId="0" borderId="0" xfId="0" applyFont="1"/>
    <xf numFmtId="22" fontId="18" fillId="0" borderId="0" xfId="0" applyNumberFormat="1" applyFont="1"/>
    <xf numFmtId="0" fontId="0" fillId="0" borderId="10" xfId="0" applyBorder="1"/>
    <xf numFmtId="0" fontId="18" fillId="0" borderId="10" xfId="0" applyFont="1" applyBorder="1"/>
    <xf numFmtId="0" fontId="16" fillId="34" borderId="10" xfId="0" applyFont="1" applyFill="1" applyBorder="1"/>
    <xf numFmtId="0" fontId="16" fillId="34" borderId="0" xfId="0" applyFont="1" applyFill="1"/>
    <xf numFmtId="0" fontId="16" fillId="34" borderId="10" xfId="0" applyFont="1" applyFill="1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0" xfId="0" applyAlignment="1">
      <alignment horizontal="center"/>
    </xf>
    <xf numFmtId="0" fontId="0" fillId="33" borderId="10" xfId="0" applyFill="1" applyBorder="1" applyAlignment="1">
      <alignment horizontal="center"/>
    </xf>
    <xf numFmtId="0" fontId="0" fillId="33" borderId="0" xfId="0" applyFill="1" applyAlignment="1">
      <alignment horizontal="center"/>
    </xf>
    <xf numFmtId="0" fontId="16" fillId="33" borderId="10" xfId="0" applyFont="1" applyFill="1" applyBorder="1" applyAlignment="1">
      <alignment horizontal="center"/>
    </xf>
    <xf numFmtId="0" fontId="0" fillId="0" borderId="10" xfId="0" applyFill="1" applyBorder="1" applyAlignment="1">
      <alignment horizontal="center"/>
    </xf>
    <xf numFmtId="0" fontId="0" fillId="0" borderId="0" xfId="0" applyFill="1" applyAlignment="1">
      <alignment horizontal="center"/>
    </xf>
    <xf numFmtId="10" fontId="0" fillId="0" borderId="10" xfId="1" applyNumberFormat="1" applyFont="1" applyBorder="1" applyAlignment="1">
      <alignment horizontal="center"/>
    </xf>
  </cellXfs>
  <cellStyles count="43">
    <cellStyle name="20% - 1. jelölőszín" xfId="20" builtinId="30" customBuiltin="1"/>
    <cellStyle name="20% - 2. jelölőszín" xfId="24" builtinId="34" customBuiltin="1"/>
    <cellStyle name="20% - 3. jelölőszín" xfId="28" builtinId="38" customBuiltin="1"/>
    <cellStyle name="20% - 4. jelölőszín" xfId="32" builtinId="42" customBuiltin="1"/>
    <cellStyle name="20% - 5. jelölőszín" xfId="36" builtinId="46" customBuiltin="1"/>
    <cellStyle name="20% - 6. jelölőszín" xfId="40" builtinId="50" customBuiltin="1"/>
    <cellStyle name="40% - 1. jelölőszín" xfId="21" builtinId="31" customBuiltin="1"/>
    <cellStyle name="40% - 2. jelölőszín" xfId="25" builtinId="35" customBuiltin="1"/>
    <cellStyle name="40% - 3. jelölőszín" xfId="29" builtinId="39" customBuiltin="1"/>
    <cellStyle name="40% - 4. jelölőszín" xfId="33" builtinId="43" customBuiltin="1"/>
    <cellStyle name="40% - 5. jelölőszín" xfId="37" builtinId="47" customBuiltin="1"/>
    <cellStyle name="40% - 6. jelölőszín" xfId="41" builtinId="51" customBuiltin="1"/>
    <cellStyle name="60% - 1. jelölőszín" xfId="22" builtinId="32" customBuiltin="1"/>
    <cellStyle name="60% - 2. jelölőszín" xfId="26" builtinId="36" customBuiltin="1"/>
    <cellStyle name="60% - 3. jelölőszín" xfId="30" builtinId="40" customBuiltin="1"/>
    <cellStyle name="60% - 4. jelölőszín" xfId="34" builtinId="44" customBuiltin="1"/>
    <cellStyle name="60% - 5. jelölőszín" xfId="38" builtinId="48" customBuiltin="1"/>
    <cellStyle name="60% - 6. jelölőszín" xfId="42" builtinId="52" customBuiltin="1"/>
    <cellStyle name="Bevitel" xfId="10" builtinId="20" customBuiltin="1"/>
    <cellStyle name="Cím" xfId="2" builtinId="15" customBuiltin="1"/>
    <cellStyle name="Címsor 1" xfId="3" builtinId="16" customBuiltin="1"/>
    <cellStyle name="Címsor 2" xfId="4" builtinId="17" customBuiltin="1"/>
    <cellStyle name="Címsor 3" xfId="5" builtinId="18" customBuiltin="1"/>
    <cellStyle name="Címsor 4" xfId="6" builtinId="19" customBuiltin="1"/>
    <cellStyle name="Ellenőrzőcella" xfId="14" builtinId="23" customBuiltin="1"/>
    <cellStyle name="Figyelmeztetés" xfId="15" builtinId="11" customBuiltin="1"/>
    <cellStyle name="Hivatkozott cella" xfId="13" builtinId="24" customBuiltin="1"/>
    <cellStyle name="Jegyzet" xfId="16" builtinId="10" customBuiltin="1"/>
    <cellStyle name="Jelölőszín (1)" xfId="19" builtinId="29" customBuiltin="1"/>
    <cellStyle name="Jelölőszín (2)" xfId="23" builtinId="33" customBuiltin="1"/>
    <cellStyle name="Jelölőszín (3)" xfId="27" builtinId="37" customBuiltin="1"/>
    <cellStyle name="Jelölőszín (4)" xfId="31" builtinId="41" customBuiltin="1"/>
    <cellStyle name="Jelölőszín (5)" xfId="35" builtinId="45" customBuiltin="1"/>
    <cellStyle name="Jelölőszín (6)" xfId="39" builtinId="49" customBuiltin="1"/>
    <cellStyle name="Jó" xfId="7" builtinId="26" customBuiltin="1"/>
    <cellStyle name="Kimenet" xfId="11" builtinId="21" customBuiltin="1"/>
    <cellStyle name="Magyarázó szöveg" xfId="17" builtinId="53" customBuiltin="1"/>
    <cellStyle name="Normál" xfId="0" builtinId="0"/>
    <cellStyle name="Összesen" xfId="18" builtinId="25" customBuiltin="1"/>
    <cellStyle name="Rossz" xfId="8" builtinId="27" customBuiltin="1"/>
    <cellStyle name="Semleges" xfId="9" builtinId="28" customBuiltin="1"/>
    <cellStyle name="Számítás" xfId="12" builtinId="22" customBuiltin="1"/>
    <cellStyle name="Százalék" xfId="1" builtinId="5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P54"/>
  <sheetViews>
    <sheetView tabSelected="1" workbookViewId="0">
      <pane ySplit="1" topLeftCell="A2" activePane="bottomLeft" state="frozen"/>
      <selection pane="bottomLeft" activeCell="B8" sqref="B8"/>
    </sheetView>
  </sheetViews>
  <sheetFormatPr defaultRowHeight="15"/>
  <cols>
    <col min="1" max="1" width="10" bestFit="1" customWidth="1"/>
    <col min="2" max="2" width="76.5703125" customWidth="1"/>
    <col min="3" max="3" width="25.5703125" customWidth="1"/>
    <col min="5" max="5" width="24.7109375" customWidth="1"/>
    <col min="7" max="7" width="15" style="10" customWidth="1"/>
    <col min="8" max="8" width="15.28515625" style="12" customWidth="1"/>
    <col min="9" max="9" width="13.42578125" style="10" customWidth="1"/>
    <col min="10" max="10" width="18.28515625" style="15" customWidth="1"/>
    <col min="11" max="11" width="15.28515625" style="12" customWidth="1"/>
    <col min="12" max="12" width="9.140625" style="15"/>
    <col min="13" max="13" width="15.28515625" style="12" customWidth="1"/>
    <col min="14" max="14" width="69.85546875" customWidth="1"/>
    <col min="15" max="15" width="39.140625" customWidth="1"/>
  </cols>
  <sheetData>
    <row r="1" spans="1:15" s="7" customFormat="1">
      <c r="A1" s="6" t="s">
        <v>0</v>
      </c>
      <c r="B1" s="6" t="s">
        <v>1</v>
      </c>
      <c r="C1" s="6" t="s">
        <v>2</v>
      </c>
      <c r="D1" s="6" t="s">
        <v>3</v>
      </c>
      <c r="E1" s="6" t="s">
        <v>4</v>
      </c>
      <c r="F1" s="6" t="s">
        <v>5</v>
      </c>
      <c r="G1" s="8" t="s">
        <v>6</v>
      </c>
      <c r="H1" s="13" t="s">
        <v>7</v>
      </c>
      <c r="I1" s="8" t="s">
        <v>8</v>
      </c>
      <c r="J1" s="8" t="s">
        <v>9</v>
      </c>
      <c r="K1" s="13" t="s">
        <v>10</v>
      </c>
      <c r="L1" s="8" t="s">
        <v>11</v>
      </c>
      <c r="M1" s="13" t="s">
        <v>12</v>
      </c>
      <c r="N1" s="6" t="s">
        <v>13</v>
      </c>
    </row>
    <row r="2" spans="1:15">
      <c r="A2" s="4">
        <v>210732017</v>
      </c>
      <c r="B2" s="4" t="s">
        <v>42</v>
      </c>
      <c r="C2" s="4" t="s">
        <v>32</v>
      </c>
      <c r="D2" s="4" t="s">
        <v>43</v>
      </c>
      <c r="E2" s="4" t="s">
        <v>44</v>
      </c>
      <c r="F2" s="4">
        <v>30</v>
      </c>
      <c r="G2" s="9">
        <v>3697</v>
      </c>
      <c r="H2" s="11">
        <v>2829</v>
      </c>
      <c r="I2" s="16">
        <f>1-(H2/G2)</f>
        <v>0.23478496077901001</v>
      </c>
      <c r="J2" s="14">
        <v>4788</v>
      </c>
      <c r="K2" s="11">
        <v>3721</v>
      </c>
      <c r="L2" s="14">
        <v>159.6</v>
      </c>
      <c r="M2" s="11">
        <v>124.033333333333</v>
      </c>
      <c r="N2" s="4" t="s">
        <v>38</v>
      </c>
      <c r="O2" s="1"/>
    </row>
    <row r="3" spans="1:15">
      <c r="A3" s="4">
        <v>210168200</v>
      </c>
      <c r="B3" s="4" t="s">
        <v>108</v>
      </c>
      <c r="C3" s="4" t="s">
        <v>32</v>
      </c>
      <c r="D3" s="4" t="s">
        <v>43</v>
      </c>
      <c r="E3" s="4" t="s">
        <v>44</v>
      </c>
      <c r="F3" s="4">
        <v>30</v>
      </c>
      <c r="G3" s="9">
        <v>4008</v>
      </c>
      <c r="H3" s="11">
        <v>3102</v>
      </c>
      <c r="I3" s="16">
        <f>1-(H3/G3)</f>
        <v>0.2260479041916168</v>
      </c>
      <c r="J3" s="14">
        <v>5185</v>
      </c>
      <c r="K3" s="11">
        <v>4080</v>
      </c>
      <c r="L3" s="14">
        <f>J3/$F$29</f>
        <v>733.3804809052333</v>
      </c>
      <c r="M3" s="11">
        <f>K3/$F$29</f>
        <v>577.08628005657704</v>
      </c>
      <c r="N3" s="4" t="s">
        <v>109</v>
      </c>
      <c r="O3" s="1"/>
    </row>
    <row r="4" spans="1:15">
      <c r="A4" s="4">
        <v>210318978</v>
      </c>
      <c r="B4" s="4" t="s">
        <v>46</v>
      </c>
      <c r="C4" s="4" t="s">
        <v>47</v>
      </c>
      <c r="D4" s="4" t="s">
        <v>48</v>
      </c>
      <c r="E4" s="4" t="s">
        <v>49</v>
      </c>
      <c r="F4" s="4">
        <v>30</v>
      </c>
      <c r="G4" s="9">
        <v>10500</v>
      </c>
      <c r="H4" s="11">
        <v>8169</v>
      </c>
      <c r="I4" s="16">
        <f>1-(H4/G4)</f>
        <v>0.22199999999999998</v>
      </c>
      <c r="J4" s="14">
        <v>12550</v>
      </c>
      <c r="K4" s="11">
        <v>9994</v>
      </c>
      <c r="L4" s="14">
        <v>418.33333333333297</v>
      </c>
      <c r="M4" s="11">
        <v>333.13333333333298</v>
      </c>
      <c r="N4" s="4" t="s">
        <v>50</v>
      </c>
      <c r="O4" s="1"/>
    </row>
    <row r="5" spans="1:15">
      <c r="A5" s="4">
        <v>210696693</v>
      </c>
      <c r="B5" s="4" t="s">
        <v>46</v>
      </c>
      <c r="C5" s="4" t="s">
        <v>51</v>
      </c>
      <c r="D5" s="4" t="s">
        <v>48</v>
      </c>
      <c r="E5" s="4" t="s">
        <v>49</v>
      </c>
      <c r="F5" s="4">
        <v>30</v>
      </c>
      <c r="G5" s="9">
        <v>10500</v>
      </c>
      <c r="H5" s="11">
        <v>8169</v>
      </c>
      <c r="I5" s="16">
        <f>1-(H5/G5)</f>
        <v>0.22199999999999998</v>
      </c>
      <c r="J5" s="14">
        <v>12550</v>
      </c>
      <c r="K5" s="11">
        <v>9994</v>
      </c>
      <c r="L5" s="14">
        <v>418.33333333333297</v>
      </c>
      <c r="M5" s="11">
        <v>333.13333333333298</v>
      </c>
      <c r="N5" s="4" t="s">
        <v>50</v>
      </c>
      <c r="O5" s="1"/>
    </row>
    <row r="6" spans="1:15">
      <c r="A6" s="4">
        <v>210317728</v>
      </c>
      <c r="B6" s="4" t="s">
        <v>52</v>
      </c>
      <c r="C6" s="4" t="s">
        <v>47</v>
      </c>
      <c r="D6" s="4" t="s">
        <v>48</v>
      </c>
      <c r="E6" s="4" t="s">
        <v>49</v>
      </c>
      <c r="F6" s="4">
        <v>30</v>
      </c>
      <c r="G6" s="9">
        <v>10500</v>
      </c>
      <c r="H6" s="11">
        <v>8169</v>
      </c>
      <c r="I6" s="16">
        <f>1-(H6/G6)</f>
        <v>0.22199999999999998</v>
      </c>
      <c r="J6" s="14">
        <v>12550</v>
      </c>
      <c r="K6" s="11">
        <v>9994</v>
      </c>
      <c r="L6" s="14">
        <v>418.33333333333297</v>
      </c>
      <c r="M6" s="11">
        <v>333.13333333333298</v>
      </c>
      <c r="N6" s="4" t="s">
        <v>50</v>
      </c>
      <c r="O6" s="1"/>
    </row>
    <row r="7" spans="1:15">
      <c r="A7" s="4">
        <v>210652314</v>
      </c>
      <c r="B7" s="4" t="s">
        <v>52</v>
      </c>
      <c r="C7" s="4" t="s">
        <v>51</v>
      </c>
      <c r="D7" s="4" t="s">
        <v>48</v>
      </c>
      <c r="E7" s="4" t="s">
        <v>49</v>
      </c>
      <c r="F7" s="4">
        <v>30</v>
      </c>
      <c r="G7" s="9">
        <v>10500</v>
      </c>
      <c r="H7" s="11">
        <v>8169</v>
      </c>
      <c r="I7" s="16">
        <f>1-(H7/G7)</f>
        <v>0.22199999999999998</v>
      </c>
      <c r="J7" s="14">
        <v>12550</v>
      </c>
      <c r="K7" s="11">
        <v>9994</v>
      </c>
      <c r="L7" s="14">
        <v>418.33333333333297</v>
      </c>
      <c r="M7" s="11">
        <v>333.13333333333298</v>
      </c>
      <c r="N7" s="4" t="s">
        <v>50</v>
      </c>
      <c r="O7" s="1"/>
    </row>
    <row r="8" spans="1:15">
      <c r="A8" s="4">
        <v>210705094</v>
      </c>
      <c r="B8" s="4" t="s">
        <v>111</v>
      </c>
      <c r="C8" s="4" t="s">
        <v>23</v>
      </c>
      <c r="D8" s="4" t="s">
        <v>74</v>
      </c>
      <c r="E8" s="4" t="s">
        <v>75</v>
      </c>
      <c r="F8" s="4">
        <v>7.5</v>
      </c>
      <c r="G8" s="9">
        <v>5711</v>
      </c>
      <c r="H8" s="11">
        <v>4637</v>
      </c>
      <c r="I8" s="16">
        <f>1-(H8/G8)</f>
        <v>0.1880581334267204</v>
      </c>
      <c r="J8" s="14">
        <v>7300</v>
      </c>
      <c r="K8" s="11">
        <v>5998</v>
      </c>
      <c r="L8" s="14">
        <f>J8/$F$29</f>
        <v>1032.5318246110326</v>
      </c>
      <c r="M8" s="11">
        <f>K8/$F$29</f>
        <v>848.37340876944836</v>
      </c>
      <c r="N8" s="4" t="s">
        <v>54</v>
      </c>
      <c r="O8" s="1"/>
    </row>
    <row r="9" spans="1:15">
      <c r="A9" s="4">
        <v>210763775</v>
      </c>
      <c r="B9" s="4" t="s">
        <v>57</v>
      </c>
      <c r="C9" s="4" t="s">
        <v>58</v>
      </c>
      <c r="D9" s="4" t="s">
        <v>43</v>
      </c>
      <c r="E9" s="4" t="s">
        <v>44</v>
      </c>
      <c r="F9" s="4">
        <v>30</v>
      </c>
      <c r="G9" s="9">
        <v>3697</v>
      </c>
      <c r="H9" s="11">
        <v>3100</v>
      </c>
      <c r="I9" s="16">
        <f>1-(H9/G9)</f>
        <v>0.16148228293210709</v>
      </c>
      <c r="J9" s="14">
        <v>4788</v>
      </c>
      <c r="K9" s="11">
        <v>4078</v>
      </c>
      <c r="L9" s="14">
        <v>159.6</v>
      </c>
      <c r="M9" s="11">
        <v>135.933333333333</v>
      </c>
      <c r="N9" s="4" t="s">
        <v>26</v>
      </c>
      <c r="O9" s="1"/>
    </row>
    <row r="10" spans="1:15">
      <c r="A10" s="4">
        <v>210780298</v>
      </c>
      <c r="B10" s="4" t="s">
        <v>55</v>
      </c>
      <c r="C10" s="4" t="s">
        <v>56</v>
      </c>
      <c r="D10" s="4" t="s">
        <v>43</v>
      </c>
      <c r="E10" s="4" t="s">
        <v>44</v>
      </c>
      <c r="F10" s="4">
        <v>30</v>
      </c>
      <c r="G10" s="9">
        <v>3697</v>
      </c>
      <c r="H10" s="11">
        <v>3102</v>
      </c>
      <c r="I10" s="16">
        <f>1-(H10/G10)</f>
        <v>0.1609413037598052</v>
      </c>
      <c r="J10" s="14">
        <v>4788</v>
      </c>
      <c r="K10" s="11">
        <v>4080</v>
      </c>
      <c r="L10" s="14">
        <v>159.6</v>
      </c>
      <c r="M10" s="11">
        <v>136</v>
      </c>
      <c r="N10" s="4" t="s">
        <v>20</v>
      </c>
      <c r="O10" s="1"/>
    </row>
    <row r="11" spans="1:15">
      <c r="A11" s="4">
        <v>210228979</v>
      </c>
      <c r="B11" s="4" t="s">
        <v>87</v>
      </c>
      <c r="C11" s="4" t="s">
        <v>23</v>
      </c>
      <c r="D11" s="4" t="s">
        <v>74</v>
      </c>
      <c r="E11" s="4" t="s">
        <v>75</v>
      </c>
      <c r="F11" s="4">
        <v>7.5</v>
      </c>
      <c r="G11" s="9">
        <v>11900</v>
      </c>
      <c r="H11" s="11">
        <v>9992</v>
      </c>
      <c r="I11" s="16">
        <f>1-(H11/G11)</f>
        <v>0.16033613445378148</v>
      </c>
      <c r="J11" s="14">
        <v>14085</v>
      </c>
      <c r="K11" s="11">
        <v>11993</v>
      </c>
      <c r="L11" s="14">
        <v>1878</v>
      </c>
      <c r="M11" s="11">
        <v>1599.06666666667</v>
      </c>
      <c r="N11" s="4" t="s">
        <v>88</v>
      </c>
      <c r="O11" s="1"/>
    </row>
    <row r="12" spans="1:15">
      <c r="A12" s="4">
        <v>210647319</v>
      </c>
      <c r="B12" s="4" t="s">
        <v>106</v>
      </c>
      <c r="C12" s="4" t="s">
        <v>107</v>
      </c>
      <c r="D12" s="4" t="s">
        <v>43</v>
      </c>
      <c r="E12" s="4" t="s">
        <v>44</v>
      </c>
      <c r="F12" s="4">
        <v>30</v>
      </c>
      <c r="G12" s="9">
        <v>3697</v>
      </c>
      <c r="H12" s="11">
        <v>3142</v>
      </c>
      <c r="I12" s="16">
        <f>1-(H12/G12)</f>
        <v>0.15012172031376791</v>
      </c>
      <c r="J12" s="14">
        <v>4788</v>
      </c>
      <c r="K12" s="11">
        <v>4133</v>
      </c>
      <c r="L12" s="14">
        <f>J12/$F$29</f>
        <v>677.22772277227716</v>
      </c>
      <c r="M12" s="11">
        <f>K12/$F$29</f>
        <v>584.58274398868457</v>
      </c>
      <c r="N12" s="4" t="s">
        <v>64</v>
      </c>
      <c r="O12" s="1"/>
    </row>
    <row r="13" spans="1:15">
      <c r="A13" s="4">
        <v>210423901</v>
      </c>
      <c r="B13" s="4" t="s">
        <v>77</v>
      </c>
      <c r="C13" s="4" t="s">
        <v>78</v>
      </c>
      <c r="D13" s="4" t="s">
        <v>79</v>
      </c>
      <c r="E13" s="4" t="s">
        <v>80</v>
      </c>
      <c r="F13" s="4">
        <v>30</v>
      </c>
      <c r="G13" s="9">
        <v>7800</v>
      </c>
      <c r="H13" s="11">
        <v>6630</v>
      </c>
      <c r="I13" s="16">
        <f>1-(H13/G13)</f>
        <v>0.15000000000000002</v>
      </c>
      <c r="J13" s="14">
        <v>9590</v>
      </c>
      <c r="K13" s="11">
        <v>8308</v>
      </c>
      <c r="L13" s="14">
        <v>319.66666666666703</v>
      </c>
      <c r="M13" s="11">
        <v>276.933333333333</v>
      </c>
      <c r="N13" s="4" t="s">
        <v>50</v>
      </c>
      <c r="O13" s="1"/>
    </row>
    <row r="14" spans="1:15">
      <c r="A14" s="4">
        <v>210405115</v>
      </c>
      <c r="B14" s="4" t="s">
        <v>81</v>
      </c>
      <c r="C14" s="4" t="s">
        <v>78</v>
      </c>
      <c r="D14" s="4" t="s">
        <v>79</v>
      </c>
      <c r="E14" s="4" t="s">
        <v>80</v>
      </c>
      <c r="F14" s="4">
        <v>60</v>
      </c>
      <c r="G14" s="9">
        <v>7800</v>
      </c>
      <c r="H14" s="11">
        <v>6630</v>
      </c>
      <c r="I14" s="16">
        <f>1-(H14/G14)</f>
        <v>0.15000000000000002</v>
      </c>
      <c r="J14" s="14">
        <v>9590</v>
      </c>
      <c r="K14" s="11">
        <v>8308</v>
      </c>
      <c r="L14" s="14">
        <v>159.833333333333</v>
      </c>
      <c r="M14" s="11">
        <v>138.46666666666701</v>
      </c>
      <c r="N14" s="4" t="s">
        <v>50</v>
      </c>
      <c r="O14" s="1"/>
    </row>
    <row r="15" spans="1:15">
      <c r="A15" s="4">
        <v>210675825</v>
      </c>
      <c r="B15" s="4" t="s">
        <v>89</v>
      </c>
      <c r="C15" s="4" t="s">
        <v>90</v>
      </c>
      <c r="D15" s="4" t="s">
        <v>91</v>
      </c>
      <c r="E15" s="4" t="s">
        <v>92</v>
      </c>
      <c r="F15" s="4">
        <v>30</v>
      </c>
      <c r="G15" s="9">
        <v>14187</v>
      </c>
      <c r="H15" s="11">
        <v>12059</v>
      </c>
      <c r="I15" s="16">
        <f>1-(H15/G15)</f>
        <v>0.14999647564671881</v>
      </c>
      <c r="J15" s="14">
        <v>16591</v>
      </c>
      <c r="K15" s="11">
        <v>14259</v>
      </c>
      <c r="L15" s="14">
        <v>553.03333333333296</v>
      </c>
      <c r="M15" s="11">
        <v>475.3</v>
      </c>
      <c r="N15" s="4" t="s">
        <v>50</v>
      </c>
      <c r="O15" s="1"/>
    </row>
    <row r="16" spans="1:15">
      <c r="A16" s="4">
        <v>210642042</v>
      </c>
      <c r="B16" s="4" t="s">
        <v>83</v>
      </c>
      <c r="C16" s="4" t="s">
        <v>84</v>
      </c>
      <c r="D16" s="4" t="s">
        <v>85</v>
      </c>
      <c r="E16" s="4" t="s">
        <v>86</v>
      </c>
      <c r="F16" s="4">
        <v>30</v>
      </c>
      <c r="G16" s="9">
        <v>9088</v>
      </c>
      <c r="H16" s="11">
        <v>7725</v>
      </c>
      <c r="I16" s="16">
        <f>1-(H16/G16)</f>
        <v>0.1499779929577465</v>
      </c>
      <c r="J16" s="14">
        <v>11002</v>
      </c>
      <c r="K16" s="11">
        <v>9508</v>
      </c>
      <c r="L16" s="14">
        <v>366.73333333333301</v>
      </c>
      <c r="M16" s="11">
        <v>316.933333333333</v>
      </c>
      <c r="N16" s="4" t="s">
        <v>50</v>
      </c>
      <c r="O16" s="1"/>
    </row>
    <row r="17" spans="1:16">
      <c r="A17" s="4">
        <v>210726197</v>
      </c>
      <c r="B17" s="4" t="s">
        <v>122</v>
      </c>
      <c r="C17" s="4" t="s">
        <v>21</v>
      </c>
      <c r="D17" s="4" t="s">
        <v>123</v>
      </c>
      <c r="E17" s="4" t="s">
        <v>124</v>
      </c>
      <c r="F17" s="4">
        <v>28</v>
      </c>
      <c r="G17" s="9">
        <v>243200</v>
      </c>
      <c r="H17" s="11">
        <v>207401</v>
      </c>
      <c r="I17" s="16">
        <f>1-(H17/G17)</f>
        <v>0.14719983552631577</v>
      </c>
      <c r="J17" s="14">
        <v>267636</v>
      </c>
      <c r="K17" s="11">
        <v>228393</v>
      </c>
      <c r="L17" s="14">
        <f>J17/$F$29</f>
        <v>37855.162659123052</v>
      </c>
      <c r="M17" s="11">
        <f>K17/$F$29</f>
        <v>32304.526166902404</v>
      </c>
      <c r="N17" s="4" t="s">
        <v>20</v>
      </c>
      <c r="O17" s="1"/>
    </row>
    <row r="18" spans="1:16">
      <c r="A18" s="4">
        <v>210064228</v>
      </c>
      <c r="B18" s="4" t="s">
        <v>134</v>
      </c>
      <c r="C18" s="4" t="s">
        <v>135</v>
      </c>
      <c r="D18" s="4" t="s">
        <v>117</v>
      </c>
      <c r="E18" s="4" t="s">
        <v>118</v>
      </c>
      <c r="F18" s="4">
        <v>30</v>
      </c>
      <c r="G18" s="9">
        <v>790</v>
      </c>
      <c r="H18" s="11">
        <v>683</v>
      </c>
      <c r="I18" s="16">
        <f>1-(H18/G18)</f>
        <v>0.13544303797468349</v>
      </c>
      <c r="J18" s="14">
        <v>1087</v>
      </c>
      <c r="K18" s="11">
        <v>940</v>
      </c>
      <c r="L18" s="14">
        <f>J18/$F$29</f>
        <v>153.74823196605374</v>
      </c>
      <c r="M18" s="11">
        <f>K18/$F$29</f>
        <v>132.95615275813296</v>
      </c>
      <c r="N18" s="4" t="s">
        <v>136</v>
      </c>
      <c r="O18" s="1"/>
    </row>
    <row r="19" spans="1:16">
      <c r="A19" s="4">
        <v>210757009</v>
      </c>
      <c r="B19" s="4" t="s">
        <v>116</v>
      </c>
      <c r="C19" s="4" t="s">
        <v>15</v>
      </c>
      <c r="D19" s="4" t="s">
        <v>117</v>
      </c>
      <c r="E19" s="4" t="s">
        <v>118</v>
      </c>
      <c r="F19" s="4">
        <v>28</v>
      </c>
      <c r="G19" s="9">
        <v>700</v>
      </c>
      <c r="H19" s="11">
        <v>615</v>
      </c>
      <c r="I19" s="16">
        <f>1-(H19/G19)</f>
        <v>0.12142857142857144</v>
      </c>
      <c r="J19" s="14">
        <v>963</v>
      </c>
      <c r="K19" s="11">
        <v>846</v>
      </c>
      <c r="L19" s="14">
        <f>J19/$F$29</f>
        <v>136.20933521923621</v>
      </c>
      <c r="M19" s="11">
        <f>K19/$F$29</f>
        <v>119.66053748231965</v>
      </c>
      <c r="N19" s="4" t="s">
        <v>20</v>
      </c>
      <c r="O19" s="1"/>
    </row>
    <row r="20" spans="1:16">
      <c r="A20" s="4">
        <v>210733615</v>
      </c>
      <c r="B20" s="4" t="s">
        <v>100</v>
      </c>
      <c r="C20" s="4" t="s">
        <v>66</v>
      </c>
      <c r="D20" s="4" t="s">
        <v>67</v>
      </c>
      <c r="E20" s="4" t="s">
        <v>68</v>
      </c>
      <c r="F20" s="4">
        <v>10</v>
      </c>
      <c r="G20" s="9">
        <v>1110</v>
      </c>
      <c r="H20" s="11">
        <v>977</v>
      </c>
      <c r="I20" s="16">
        <f>1-(H20/G20)</f>
        <v>0.11981981981981982</v>
      </c>
      <c r="J20" s="14">
        <v>1517</v>
      </c>
      <c r="K20" s="11">
        <v>1344</v>
      </c>
      <c r="L20" s="14">
        <f>J20/$F$29</f>
        <v>214.56859971711455</v>
      </c>
      <c r="M20" s="11">
        <f>K20/$F$29</f>
        <v>190.0990099009901</v>
      </c>
      <c r="N20" s="4" t="s">
        <v>101</v>
      </c>
      <c r="O20" s="1"/>
    </row>
    <row r="21" spans="1:16">
      <c r="A21" s="4">
        <v>210517768</v>
      </c>
      <c r="B21" s="4" t="s">
        <v>70</v>
      </c>
      <c r="C21" s="4" t="s">
        <v>15</v>
      </c>
      <c r="D21" s="4" t="s">
        <v>71</v>
      </c>
      <c r="E21" s="4" t="s">
        <v>72</v>
      </c>
      <c r="F21" s="4">
        <v>28</v>
      </c>
      <c r="G21" s="9">
        <v>493056</v>
      </c>
      <c r="H21" s="11">
        <v>438820</v>
      </c>
      <c r="I21" s="16">
        <f>1-(H21/G21)</f>
        <v>0.10999967549325029</v>
      </c>
      <c r="J21" s="14">
        <v>541527</v>
      </c>
      <c r="K21" s="11">
        <v>482074</v>
      </c>
      <c r="L21" s="14">
        <v>19340.25</v>
      </c>
      <c r="M21" s="11">
        <v>17216.928571428602</v>
      </c>
      <c r="N21" s="4" t="s">
        <v>50</v>
      </c>
      <c r="O21" s="1"/>
    </row>
    <row r="22" spans="1:16">
      <c r="A22" s="4">
        <v>210523727</v>
      </c>
      <c r="B22" s="4" t="s">
        <v>112</v>
      </c>
      <c r="C22" s="4" t="s">
        <v>32</v>
      </c>
      <c r="D22" s="4" t="s">
        <v>113</v>
      </c>
      <c r="E22" s="4" t="s">
        <v>114</v>
      </c>
      <c r="F22" s="4">
        <v>30</v>
      </c>
      <c r="G22" s="9">
        <v>5715</v>
      </c>
      <c r="H22" s="11">
        <v>5100</v>
      </c>
      <c r="I22" s="16">
        <f>1-(H22/G22)</f>
        <v>0.1076115485564304</v>
      </c>
      <c r="J22" s="14">
        <v>7304</v>
      </c>
      <c r="K22" s="11">
        <v>6597</v>
      </c>
      <c r="L22" s="14">
        <f>J22/$F$29</f>
        <v>1033.0975954738331</v>
      </c>
      <c r="M22" s="11">
        <f>K22/$F$29</f>
        <v>933.09759547383305</v>
      </c>
      <c r="N22" s="4" t="s">
        <v>115</v>
      </c>
      <c r="O22" s="1"/>
    </row>
    <row r="23" spans="1:16">
      <c r="A23" s="4">
        <v>210730269</v>
      </c>
      <c r="B23" s="4" t="s">
        <v>73</v>
      </c>
      <c r="C23" s="4" t="s">
        <v>23</v>
      </c>
      <c r="D23" s="4" t="s">
        <v>74</v>
      </c>
      <c r="E23" s="4" t="s">
        <v>75</v>
      </c>
      <c r="F23" s="4">
        <v>7.5</v>
      </c>
      <c r="G23" s="9">
        <v>5139</v>
      </c>
      <c r="H23" s="11">
        <v>4635</v>
      </c>
      <c r="I23" s="16">
        <f>1-(H23/G23)</f>
        <v>9.8073555166374726E-2</v>
      </c>
      <c r="J23" s="14">
        <v>6648</v>
      </c>
      <c r="K23" s="11">
        <v>5996</v>
      </c>
      <c r="L23" s="14">
        <v>886.4</v>
      </c>
      <c r="M23" s="11">
        <v>799.46666666666704</v>
      </c>
      <c r="N23" s="4" t="s">
        <v>26</v>
      </c>
      <c r="O23" s="1"/>
    </row>
    <row r="24" spans="1:16">
      <c r="A24" s="4">
        <v>210854796</v>
      </c>
      <c r="B24" s="4" t="s">
        <v>59</v>
      </c>
      <c r="C24" s="4" t="s">
        <v>15</v>
      </c>
      <c r="D24" s="4" t="s">
        <v>60</v>
      </c>
      <c r="E24" s="4" t="s">
        <v>61</v>
      </c>
      <c r="F24" s="4">
        <v>28</v>
      </c>
      <c r="G24" s="9">
        <v>3145</v>
      </c>
      <c r="H24" s="11">
        <v>2945</v>
      </c>
      <c r="I24" s="16">
        <f>1-(H24/G24)</f>
        <v>6.3593004769475381E-2</v>
      </c>
      <c r="J24" s="14">
        <v>4143</v>
      </c>
      <c r="K24" s="11">
        <v>3873</v>
      </c>
      <c r="L24" s="14">
        <v>147.96428571428601</v>
      </c>
      <c r="M24" s="11">
        <v>138.32142857142901</v>
      </c>
      <c r="N24" s="4" t="s">
        <v>26</v>
      </c>
      <c r="O24" s="1"/>
    </row>
    <row r="25" spans="1:16">
      <c r="A25" s="4">
        <v>210845056</v>
      </c>
      <c r="B25" s="4" t="s">
        <v>14</v>
      </c>
      <c r="C25" s="4" t="s">
        <v>15</v>
      </c>
      <c r="D25" s="4" t="s">
        <v>16</v>
      </c>
      <c r="E25" s="4" t="s">
        <v>17</v>
      </c>
      <c r="F25" s="4">
        <v>28</v>
      </c>
      <c r="G25" s="9">
        <v>3411</v>
      </c>
      <c r="H25" s="11">
        <v>3203</v>
      </c>
      <c r="I25" s="16">
        <f>1-(H25/G25)</f>
        <v>6.0979184989739088E-2</v>
      </c>
      <c r="J25" s="14">
        <v>4474</v>
      </c>
      <c r="K25" s="11">
        <v>4214</v>
      </c>
      <c r="L25" s="14">
        <v>159.78571428571399</v>
      </c>
      <c r="M25" s="11">
        <v>150.5</v>
      </c>
      <c r="N25" s="4" t="s">
        <v>18</v>
      </c>
      <c r="O25" s="1"/>
    </row>
    <row r="26" spans="1:16">
      <c r="A26" s="4">
        <v>210369157</v>
      </c>
      <c r="B26" s="4" t="s">
        <v>93</v>
      </c>
      <c r="C26" s="4" t="s">
        <v>15</v>
      </c>
      <c r="D26" s="4" t="s">
        <v>16</v>
      </c>
      <c r="E26" s="4" t="s">
        <v>17</v>
      </c>
      <c r="F26" s="4">
        <v>28</v>
      </c>
      <c r="G26" s="9">
        <v>7000</v>
      </c>
      <c r="H26" s="11">
        <v>6632</v>
      </c>
      <c r="I26" s="16">
        <f>1-(H26/G26)</f>
        <v>5.2571428571428602E-2</v>
      </c>
      <c r="J26" s="14">
        <v>8713</v>
      </c>
      <c r="K26" s="11">
        <v>8310</v>
      </c>
      <c r="L26" s="14">
        <v>311.17857142857099</v>
      </c>
      <c r="M26" s="11">
        <v>296.78571428571399</v>
      </c>
      <c r="N26" s="4" t="s">
        <v>94</v>
      </c>
      <c r="O26" s="1"/>
    </row>
    <row r="27" spans="1:16">
      <c r="A27" s="4">
        <v>210231338</v>
      </c>
      <c r="B27" s="4" t="s">
        <v>119</v>
      </c>
      <c r="C27" s="4" t="s">
        <v>15</v>
      </c>
      <c r="D27" s="4" t="s">
        <v>120</v>
      </c>
      <c r="E27" s="4" t="s">
        <v>121</v>
      </c>
      <c r="F27" s="4">
        <v>37.3333333333333</v>
      </c>
      <c r="G27" s="9">
        <v>4887</v>
      </c>
      <c r="H27" s="11">
        <v>4685</v>
      </c>
      <c r="I27" s="16">
        <f>1-(H27/G27)</f>
        <v>4.1334151831389443E-2</v>
      </c>
      <c r="J27" s="14">
        <v>6321</v>
      </c>
      <c r="K27" s="11">
        <v>6061</v>
      </c>
      <c r="L27" s="14">
        <f>J27/$F$29</f>
        <v>894.05940594059405</v>
      </c>
      <c r="M27" s="11">
        <f>K27/$F$29</f>
        <v>857.28429985855723</v>
      </c>
      <c r="N27" s="4" t="s">
        <v>38</v>
      </c>
      <c r="O27" s="1"/>
    </row>
    <row r="28" spans="1:16">
      <c r="A28" s="4">
        <v>210720028</v>
      </c>
      <c r="B28" s="4" t="s">
        <v>65</v>
      </c>
      <c r="C28" s="4" t="s">
        <v>66</v>
      </c>
      <c r="D28" s="4" t="s">
        <v>67</v>
      </c>
      <c r="E28" s="4" t="s">
        <v>68</v>
      </c>
      <c r="F28" s="4">
        <v>10</v>
      </c>
      <c r="G28" s="9">
        <v>1174</v>
      </c>
      <c r="H28" s="11">
        <v>1126</v>
      </c>
      <c r="I28" s="16">
        <f>1-(H28/G28)</f>
        <v>4.0885860306643984E-2</v>
      </c>
      <c r="J28" s="14">
        <v>1600</v>
      </c>
      <c r="K28" s="11">
        <v>1538</v>
      </c>
      <c r="L28" s="14">
        <v>160</v>
      </c>
      <c r="M28" s="11">
        <v>153.80000000000001</v>
      </c>
      <c r="N28" s="4" t="s">
        <v>26</v>
      </c>
      <c r="O28" s="1"/>
    </row>
    <row r="29" spans="1:16">
      <c r="A29" s="4">
        <v>210751702</v>
      </c>
      <c r="B29" s="4" t="s">
        <v>140</v>
      </c>
      <c r="C29" s="4" t="s">
        <v>15</v>
      </c>
      <c r="D29" s="4" t="s">
        <v>138</v>
      </c>
      <c r="E29" s="4" t="s">
        <v>139</v>
      </c>
      <c r="F29" s="4">
        <v>7.07</v>
      </c>
      <c r="G29" s="9">
        <v>18214</v>
      </c>
      <c r="H29" s="11">
        <v>17496</v>
      </c>
      <c r="I29" s="16">
        <f>1-(H29/G29)</f>
        <v>3.9420226199626707E-2</v>
      </c>
      <c r="J29" s="14">
        <v>21005</v>
      </c>
      <c r="K29" s="11">
        <v>20219</v>
      </c>
      <c r="L29" s="14">
        <f>J29/F29</f>
        <v>2971.0042432814707</v>
      </c>
      <c r="M29" s="11">
        <f>K29/F29</f>
        <v>2859.8302687411597</v>
      </c>
      <c r="N29" s="4" t="s">
        <v>50</v>
      </c>
      <c r="O29" s="1"/>
    </row>
    <row r="30" spans="1:16" s="2" customFormat="1">
      <c r="A30" s="4">
        <v>210132877</v>
      </c>
      <c r="B30" s="4" t="s">
        <v>102</v>
      </c>
      <c r="C30" s="4" t="s">
        <v>103</v>
      </c>
      <c r="D30" s="4" t="s">
        <v>104</v>
      </c>
      <c r="E30" s="4" t="s">
        <v>105</v>
      </c>
      <c r="F30" s="4">
        <v>30</v>
      </c>
      <c r="G30" s="9">
        <v>770</v>
      </c>
      <c r="H30" s="11">
        <v>755</v>
      </c>
      <c r="I30" s="16">
        <f>1-(H30/G30)</f>
        <v>1.9480519480519431E-2</v>
      </c>
      <c r="J30" s="14">
        <v>1059</v>
      </c>
      <c r="K30" s="11">
        <v>1038</v>
      </c>
      <c r="L30" s="14">
        <f>J30/$F$29</f>
        <v>149.78783592644979</v>
      </c>
      <c r="M30" s="11">
        <f>K30/$F$29</f>
        <v>146.81753889674681</v>
      </c>
      <c r="N30" s="4" t="s">
        <v>64</v>
      </c>
      <c r="O30" s="1"/>
      <c r="P30"/>
    </row>
    <row r="31" spans="1:16">
      <c r="A31" s="4">
        <v>210833805</v>
      </c>
      <c r="B31" s="4" t="s">
        <v>110</v>
      </c>
      <c r="C31" s="4" t="s">
        <v>15</v>
      </c>
      <c r="D31" s="4" t="s">
        <v>60</v>
      </c>
      <c r="E31" s="4" t="s">
        <v>61</v>
      </c>
      <c r="F31" s="4">
        <v>28</v>
      </c>
      <c r="G31" s="9">
        <v>2992</v>
      </c>
      <c r="H31" s="11">
        <v>2947</v>
      </c>
      <c r="I31" s="16">
        <f>1-(H31/G31)</f>
        <v>1.5040106951871635E-2</v>
      </c>
      <c r="J31" s="14">
        <v>3935</v>
      </c>
      <c r="K31" s="11">
        <v>3877</v>
      </c>
      <c r="L31" s="14">
        <f>J31/$F$29</f>
        <v>556.57708628005651</v>
      </c>
      <c r="M31" s="11">
        <f>K31/$F$29</f>
        <v>548.37340876944836</v>
      </c>
      <c r="N31" s="4" t="s">
        <v>97</v>
      </c>
      <c r="O31" s="1"/>
    </row>
    <row r="32" spans="1:16">
      <c r="A32" s="4">
        <v>210433613</v>
      </c>
      <c r="B32" s="4" t="s">
        <v>130</v>
      </c>
      <c r="C32" s="4" t="s">
        <v>126</v>
      </c>
      <c r="D32" s="4" t="s">
        <v>131</v>
      </c>
      <c r="E32" s="4" t="s">
        <v>132</v>
      </c>
      <c r="F32" s="4">
        <v>56</v>
      </c>
      <c r="G32" s="9">
        <v>671</v>
      </c>
      <c r="H32" s="11">
        <v>663</v>
      </c>
      <c r="I32" s="16">
        <f>1-(H32/G32)</f>
        <v>1.1922503725782407E-2</v>
      </c>
      <c r="J32" s="14">
        <v>923</v>
      </c>
      <c r="K32" s="11">
        <v>912</v>
      </c>
      <c r="L32" s="14">
        <f>J32/$F$29</f>
        <v>130.55162659123056</v>
      </c>
      <c r="M32" s="11">
        <f>K32/$F$29</f>
        <v>128.99575671852898</v>
      </c>
      <c r="N32" s="4" t="s">
        <v>64</v>
      </c>
      <c r="O32" s="1"/>
    </row>
    <row r="33" spans="1:16">
      <c r="A33" s="4">
        <v>210430209</v>
      </c>
      <c r="B33" s="4" t="s">
        <v>129</v>
      </c>
      <c r="C33" s="4" t="s">
        <v>126</v>
      </c>
      <c r="D33" s="4" t="s">
        <v>127</v>
      </c>
      <c r="E33" s="4" t="s">
        <v>128</v>
      </c>
      <c r="F33" s="4">
        <v>56</v>
      </c>
      <c r="G33" s="9">
        <v>906</v>
      </c>
      <c r="H33" s="11">
        <v>896</v>
      </c>
      <c r="I33" s="16">
        <f>1-(H33/G33)</f>
        <v>1.103752759381893E-2</v>
      </c>
      <c r="J33" s="14">
        <v>1246</v>
      </c>
      <c r="K33" s="11">
        <v>1233</v>
      </c>
      <c r="L33" s="14">
        <f>J33/$F$29</f>
        <v>176.23762376237622</v>
      </c>
      <c r="M33" s="11">
        <f>K33/$F$29</f>
        <v>174.39886845827439</v>
      </c>
      <c r="N33" s="4" t="s">
        <v>64</v>
      </c>
      <c r="O33" s="1"/>
    </row>
    <row r="34" spans="1:16">
      <c r="A34" s="4">
        <v>210430055</v>
      </c>
      <c r="B34" s="4" t="s">
        <v>125</v>
      </c>
      <c r="C34" s="4" t="s">
        <v>126</v>
      </c>
      <c r="D34" s="4" t="s">
        <v>127</v>
      </c>
      <c r="E34" s="4" t="s">
        <v>128</v>
      </c>
      <c r="F34" s="4">
        <v>56</v>
      </c>
      <c r="G34" s="9">
        <v>1120</v>
      </c>
      <c r="H34" s="11">
        <v>1110</v>
      </c>
      <c r="I34" s="16">
        <f>1-(H34/G34)</f>
        <v>8.9285714285713969E-3</v>
      </c>
      <c r="J34" s="14">
        <v>1531</v>
      </c>
      <c r="K34" s="11">
        <v>1517</v>
      </c>
      <c r="L34" s="14">
        <f>J34/$F$29</f>
        <v>216.54879773691653</v>
      </c>
      <c r="M34" s="11">
        <f>K34/$F$29</f>
        <v>214.56859971711455</v>
      </c>
      <c r="N34" s="4" t="s">
        <v>64</v>
      </c>
      <c r="O34" s="1"/>
    </row>
    <row r="35" spans="1:16">
      <c r="A35" s="4">
        <v>210833368</v>
      </c>
      <c r="B35" s="4" t="s">
        <v>27</v>
      </c>
      <c r="C35" s="4" t="s">
        <v>28</v>
      </c>
      <c r="D35" s="4" t="s">
        <v>24</v>
      </c>
      <c r="E35" s="4" t="s">
        <v>25</v>
      </c>
      <c r="F35" s="4">
        <v>18.6666666666667</v>
      </c>
      <c r="G35" s="9">
        <v>5651</v>
      </c>
      <c r="H35" s="11">
        <v>5616</v>
      </c>
      <c r="I35" s="16">
        <f>1-(H35/G35)</f>
        <v>6.1935940541496537E-3</v>
      </c>
      <c r="J35" s="14">
        <v>7236</v>
      </c>
      <c r="K35" s="11">
        <v>7196</v>
      </c>
      <c r="L35" s="14">
        <v>387.642857142857</v>
      </c>
      <c r="M35" s="11">
        <v>385.5</v>
      </c>
      <c r="N35" s="4" t="s">
        <v>29</v>
      </c>
      <c r="O35" s="1"/>
    </row>
    <row r="36" spans="1:16">
      <c r="A36" s="4">
        <v>210716574</v>
      </c>
      <c r="B36" s="4" t="s">
        <v>27</v>
      </c>
      <c r="C36" s="4" t="s">
        <v>30</v>
      </c>
      <c r="D36" s="4" t="s">
        <v>24</v>
      </c>
      <c r="E36" s="4" t="s">
        <v>25</v>
      </c>
      <c r="F36" s="4">
        <v>18.6666666666667</v>
      </c>
      <c r="G36" s="9">
        <v>5651</v>
      </c>
      <c r="H36" s="11">
        <v>5616</v>
      </c>
      <c r="I36" s="16">
        <f>1-(H36/G36)</f>
        <v>6.1935940541496537E-3</v>
      </c>
      <c r="J36" s="14">
        <v>7236</v>
      </c>
      <c r="K36" s="11">
        <v>7196</v>
      </c>
      <c r="L36" s="14">
        <v>387.642857142857</v>
      </c>
      <c r="M36" s="11">
        <v>385.5</v>
      </c>
      <c r="N36" s="4" t="s">
        <v>29</v>
      </c>
      <c r="O36" s="1"/>
    </row>
    <row r="37" spans="1:16">
      <c r="A37" s="4">
        <v>210718657</v>
      </c>
      <c r="B37" s="4" t="s">
        <v>53</v>
      </c>
      <c r="C37" s="4" t="s">
        <v>21</v>
      </c>
      <c r="D37" s="4" t="s">
        <v>24</v>
      </c>
      <c r="E37" s="4" t="s">
        <v>25</v>
      </c>
      <c r="F37" s="4">
        <v>37.3333333333333</v>
      </c>
      <c r="G37" s="9">
        <v>12253</v>
      </c>
      <c r="H37" s="11">
        <v>12182</v>
      </c>
      <c r="I37" s="16">
        <f>1-(H37/G37)</f>
        <v>5.7944993062923889E-3</v>
      </c>
      <c r="J37" s="14">
        <v>14471</v>
      </c>
      <c r="K37" s="11">
        <v>14393</v>
      </c>
      <c r="L37" s="14">
        <v>387.61607142857099</v>
      </c>
      <c r="M37" s="11">
        <v>385.52678571428601</v>
      </c>
      <c r="N37" s="4" t="s">
        <v>54</v>
      </c>
      <c r="O37" s="1"/>
    </row>
    <row r="38" spans="1:16">
      <c r="A38" s="5">
        <v>210717033</v>
      </c>
      <c r="B38" s="5" t="s">
        <v>82</v>
      </c>
      <c r="C38" s="5" t="s">
        <v>23</v>
      </c>
      <c r="D38" s="5" t="s">
        <v>24</v>
      </c>
      <c r="E38" s="5" t="s">
        <v>25</v>
      </c>
      <c r="F38" s="5">
        <v>40</v>
      </c>
      <c r="G38" s="9">
        <v>13195</v>
      </c>
      <c r="H38" s="11">
        <v>13120</v>
      </c>
      <c r="I38" s="16">
        <f>1-(H38/G38)</f>
        <v>5.6839712012125565E-3</v>
      </c>
      <c r="J38" s="14">
        <v>15507</v>
      </c>
      <c r="K38" s="11">
        <v>15421</v>
      </c>
      <c r="L38" s="14">
        <v>387.67500000000001</v>
      </c>
      <c r="M38" s="11">
        <v>385.52499999999998</v>
      </c>
      <c r="N38" s="5" t="s">
        <v>38</v>
      </c>
      <c r="O38" s="3"/>
      <c r="P38" s="2"/>
    </row>
    <row r="39" spans="1:16">
      <c r="A39" s="4">
        <v>210845137</v>
      </c>
      <c r="B39" s="4" t="s">
        <v>36</v>
      </c>
      <c r="C39" s="4" t="s">
        <v>37</v>
      </c>
      <c r="D39" s="4" t="s">
        <v>16</v>
      </c>
      <c r="E39" s="4" t="s">
        <v>17</v>
      </c>
      <c r="F39" s="4">
        <v>30</v>
      </c>
      <c r="G39" s="9">
        <v>3448</v>
      </c>
      <c r="H39" s="11">
        <v>3430</v>
      </c>
      <c r="I39" s="16">
        <f>1-(H39/G39)</f>
        <v>5.2204176334106345E-3</v>
      </c>
      <c r="J39" s="14">
        <v>4975</v>
      </c>
      <c r="K39" s="11">
        <v>4495</v>
      </c>
      <c r="L39" s="14">
        <v>165.833333333333</v>
      </c>
      <c r="M39" s="11">
        <v>149.833333333333</v>
      </c>
      <c r="N39" s="4" t="s">
        <v>38</v>
      </c>
      <c r="O39" s="1"/>
    </row>
    <row r="40" spans="1:16">
      <c r="A40" s="4">
        <v>210841573</v>
      </c>
      <c r="B40" s="4" t="s">
        <v>19</v>
      </c>
      <c r="C40" s="4" t="s">
        <v>21</v>
      </c>
      <c r="D40" s="4" t="s">
        <v>16</v>
      </c>
      <c r="E40" s="4" t="s">
        <v>17</v>
      </c>
      <c r="F40" s="4">
        <v>56</v>
      </c>
      <c r="G40" s="9">
        <v>6740</v>
      </c>
      <c r="H40" s="11">
        <v>6707</v>
      </c>
      <c r="I40" s="16">
        <f>1-(H40/G40)</f>
        <v>4.8961424332344405E-3</v>
      </c>
      <c r="J40" s="14">
        <v>9286</v>
      </c>
      <c r="K40" s="11">
        <v>8392</v>
      </c>
      <c r="L40" s="14">
        <v>165.82142857142901</v>
      </c>
      <c r="M40" s="11">
        <v>149.857142857143</v>
      </c>
      <c r="N40" s="4" t="s">
        <v>20</v>
      </c>
      <c r="O40" s="1"/>
    </row>
    <row r="41" spans="1:16">
      <c r="A41" s="4">
        <v>210216702</v>
      </c>
      <c r="B41" s="4" t="s">
        <v>133</v>
      </c>
      <c r="C41" s="4" t="s">
        <v>66</v>
      </c>
      <c r="D41" s="4" t="s">
        <v>67</v>
      </c>
      <c r="E41" s="4" t="s">
        <v>68</v>
      </c>
      <c r="F41" s="4">
        <v>10</v>
      </c>
      <c r="G41" s="9">
        <v>1236</v>
      </c>
      <c r="H41" s="11">
        <v>1230</v>
      </c>
      <c r="I41" s="16">
        <f>1-(H41/G41)</f>
        <v>4.8543689320388328E-3</v>
      </c>
      <c r="J41" s="14">
        <v>1680</v>
      </c>
      <c r="K41" s="11">
        <v>1673</v>
      </c>
      <c r="L41" s="14">
        <f>J41/$F$29</f>
        <v>237.62376237623761</v>
      </c>
      <c r="M41" s="11">
        <f>K41/$F$29</f>
        <v>236.63366336633663</v>
      </c>
      <c r="N41" s="4" t="s">
        <v>64</v>
      </c>
      <c r="O41" s="1"/>
    </row>
    <row r="42" spans="1:16">
      <c r="A42" s="4">
        <v>210841565</v>
      </c>
      <c r="B42" s="4" t="s">
        <v>19</v>
      </c>
      <c r="C42" s="4" t="s">
        <v>15</v>
      </c>
      <c r="D42" s="4" t="s">
        <v>16</v>
      </c>
      <c r="E42" s="4" t="s">
        <v>17</v>
      </c>
      <c r="F42" s="4">
        <v>28</v>
      </c>
      <c r="G42" s="9">
        <v>3203</v>
      </c>
      <c r="H42" s="11">
        <v>3190</v>
      </c>
      <c r="I42" s="16">
        <f>1-(H42/G42)</f>
        <v>4.0586949734623401E-3</v>
      </c>
      <c r="J42" s="14">
        <v>4643</v>
      </c>
      <c r="K42" s="11">
        <v>4196</v>
      </c>
      <c r="L42" s="14">
        <v>165.82142857142901</v>
      </c>
      <c r="M42" s="11">
        <v>149.857142857143</v>
      </c>
      <c r="N42" s="4" t="s">
        <v>20</v>
      </c>
      <c r="O42" s="1"/>
    </row>
    <row r="43" spans="1:16">
      <c r="A43" s="4">
        <v>210808850</v>
      </c>
      <c r="B43" s="4" t="s">
        <v>65</v>
      </c>
      <c r="C43" s="4" t="s">
        <v>69</v>
      </c>
      <c r="D43" s="4" t="s">
        <v>67</v>
      </c>
      <c r="E43" s="4" t="s">
        <v>68</v>
      </c>
      <c r="F43" s="4">
        <v>15</v>
      </c>
      <c r="G43" s="9">
        <v>1759</v>
      </c>
      <c r="H43" s="11">
        <v>1752</v>
      </c>
      <c r="I43" s="16">
        <f>1-(H43/G43)</f>
        <v>3.9795338260375512E-3</v>
      </c>
      <c r="J43" s="14">
        <v>2327</v>
      </c>
      <c r="K43" s="11">
        <v>2318</v>
      </c>
      <c r="L43" s="14">
        <v>155.13333333333301</v>
      </c>
      <c r="M43" s="11">
        <v>154.53333333333299</v>
      </c>
      <c r="N43" s="4" t="s">
        <v>26</v>
      </c>
      <c r="O43" s="1"/>
    </row>
    <row r="44" spans="1:16">
      <c r="A44" s="4">
        <v>210845983</v>
      </c>
      <c r="B44" s="4" t="s">
        <v>76</v>
      </c>
      <c r="C44" s="4" t="s">
        <v>15</v>
      </c>
      <c r="D44" s="4" t="s">
        <v>16</v>
      </c>
      <c r="E44" s="4" t="s">
        <v>17</v>
      </c>
      <c r="F44" s="4">
        <v>28</v>
      </c>
      <c r="G44" s="9">
        <v>3190</v>
      </c>
      <c r="H44" s="11">
        <v>3180</v>
      </c>
      <c r="I44" s="16">
        <f>1-(H44/G44)</f>
        <v>3.1347962382445305E-3</v>
      </c>
      <c r="J44" s="14">
        <v>4643</v>
      </c>
      <c r="K44" s="11">
        <v>4183</v>
      </c>
      <c r="L44" s="14">
        <v>165.82142857142901</v>
      </c>
      <c r="M44" s="11">
        <v>149.392857142857</v>
      </c>
      <c r="N44" s="4" t="s">
        <v>26</v>
      </c>
      <c r="O44" s="1"/>
    </row>
    <row r="45" spans="1:16">
      <c r="A45" s="4">
        <v>210831390</v>
      </c>
      <c r="B45" s="4" t="s">
        <v>35</v>
      </c>
      <c r="C45" s="4" t="s">
        <v>32</v>
      </c>
      <c r="D45" s="4" t="s">
        <v>33</v>
      </c>
      <c r="E45" s="4" t="s">
        <v>34</v>
      </c>
      <c r="F45" s="4">
        <v>30</v>
      </c>
      <c r="G45" s="9">
        <v>3518</v>
      </c>
      <c r="H45" s="11">
        <v>3510</v>
      </c>
      <c r="I45" s="16">
        <f>1-(H45/G45)</f>
        <v>2.2740193291642674E-3</v>
      </c>
      <c r="J45" s="14">
        <v>4592</v>
      </c>
      <c r="K45" s="11">
        <v>4582</v>
      </c>
      <c r="L45" s="14">
        <v>153.066666666667</v>
      </c>
      <c r="M45" s="11">
        <v>152.73333333333301</v>
      </c>
      <c r="N45" s="4" t="s">
        <v>26</v>
      </c>
      <c r="O45" s="1"/>
    </row>
    <row r="46" spans="1:16">
      <c r="A46" s="4">
        <v>210831455</v>
      </c>
      <c r="B46" s="4" t="s">
        <v>31</v>
      </c>
      <c r="C46" s="4" t="s">
        <v>32</v>
      </c>
      <c r="D46" s="4" t="s">
        <v>33</v>
      </c>
      <c r="E46" s="4" t="s">
        <v>34</v>
      </c>
      <c r="F46" s="4">
        <v>60</v>
      </c>
      <c r="G46" s="9">
        <v>4638</v>
      </c>
      <c r="H46" s="11">
        <v>4630</v>
      </c>
      <c r="I46" s="16">
        <f>1-(H46/G46)</f>
        <v>1.7248814144027458E-3</v>
      </c>
      <c r="J46" s="14">
        <v>6000</v>
      </c>
      <c r="K46" s="11">
        <v>5989</v>
      </c>
      <c r="L46" s="14">
        <v>100</v>
      </c>
      <c r="M46" s="11">
        <v>99.816666666666706</v>
      </c>
      <c r="N46" s="4" t="s">
        <v>26</v>
      </c>
      <c r="O46" s="1"/>
    </row>
    <row r="47" spans="1:16">
      <c r="A47" s="4">
        <v>210709593</v>
      </c>
      <c r="B47" s="4" t="s">
        <v>22</v>
      </c>
      <c r="C47" s="4" t="s">
        <v>23</v>
      </c>
      <c r="D47" s="4" t="s">
        <v>24</v>
      </c>
      <c r="E47" s="4" t="s">
        <v>25</v>
      </c>
      <c r="F47" s="4">
        <v>40</v>
      </c>
      <c r="G47" s="9">
        <v>13120</v>
      </c>
      <c r="H47" s="11">
        <v>13100</v>
      </c>
      <c r="I47" s="16">
        <f>1-(H47/G47)</f>
        <v>1.5243902439023849E-3</v>
      </c>
      <c r="J47" s="14">
        <v>15507</v>
      </c>
      <c r="K47" s="11">
        <v>15399</v>
      </c>
      <c r="L47" s="14">
        <v>387.67500000000001</v>
      </c>
      <c r="M47" s="11">
        <v>384.97500000000002</v>
      </c>
      <c r="N47" s="4" t="s">
        <v>26</v>
      </c>
      <c r="O47" s="1"/>
    </row>
    <row r="48" spans="1:16">
      <c r="A48" s="4">
        <v>210844678</v>
      </c>
      <c r="B48" s="4" t="s">
        <v>45</v>
      </c>
      <c r="C48" s="4" t="s">
        <v>32</v>
      </c>
      <c r="D48" s="4" t="s">
        <v>40</v>
      </c>
      <c r="E48" s="4" t="s">
        <v>41</v>
      </c>
      <c r="F48" s="4">
        <v>30</v>
      </c>
      <c r="G48" s="9">
        <v>7560</v>
      </c>
      <c r="H48" s="11">
        <v>7550</v>
      </c>
      <c r="I48" s="16">
        <f>1-(H48/G48)</f>
        <v>1.322751322751281E-3</v>
      </c>
      <c r="J48" s="14">
        <v>9336</v>
      </c>
      <c r="K48" s="11">
        <v>9316</v>
      </c>
      <c r="L48" s="14">
        <v>311.2</v>
      </c>
      <c r="M48" s="11">
        <v>310.53333333333302</v>
      </c>
      <c r="N48" s="4" t="s">
        <v>26</v>
      </c>
      <c r="O48" s="1"/>
    </row>
    <row r="49" spans="1:15">
      <c r="A49" s="4">
        <v>210844961</v>
      </c>
      <c r="B49" s="4" t="s">
        <v>39</v>
      </c>
      <c r="C49" s="4" t="s">
        <v>32</v>
      </c>
      <c r="D49" s="4" t="s">
        <v>40</v>
      </c>
      <c r="E49" s="4" t="s">
        <v>41</v>
      </c>
      <c r="F49" s="4">
        <v>30</v>
      </c>
      <c r="G49" s="9">
        <v>7568</v>
      </c>
      <c r="H49" s="11">
        <v>7560</v>
      </c>
      <c r="I49" s="16">
        <f>1-(H49/G49)</f>
        <v>1.0570824524313016E-3</v>
      </c>
      <c r="J49" s="14">
        <v>9336</v>
      </c>
      <c r="K49" s="11">
        <v>9327</v>
      </c>
      <c r="L49" s="14">
        <v>311.2</v>
      </c>
      <c r="M49" s="11">
        <v>310.89999999999998</v>
      </c>
      <c r="N49" s="4" t="s">
        <v>38</v>
      </c>
      <c r="O49" s="1"/>
    </row>
    <row r="50" spans="1:15">
      <c r="A50" s="4">
        <v>210751663</v>
      </c>
      <c r="B50" s="4" t="s">
        <v>137</v>
      </c>
      <c r="C50" s="4" t="s">
        <v>15</v>
      </c>
      <c r="D50" s="4" t="s">
        <v>138</v>
      </c>
      <c r="E50" s="4" t="s">
        <v>139</v>
      </c>
      <c r="F50" s="4">
        <v>3.46</v>
      </c>
      <c r="G50" s="9">
        <v>17509</v>
      </c>
      <c r="H50" s="11">
        <v>17496</v>
      </c>
      <c r="I50" s="16">
        <f>1-(H50/G50)</f>
        <v>7.4247529841797721E-4</v>
      </c>
      <c r="J50" s="14">
        <v>20232</v>
      </c>
      <c r="K50" s="11">
        <v>20219</v>
      </c>
      <c r="L50" s="14">
        <f>J50/F50</f>
        <v>5847.3988439306358</v>
      </c>
      <c r="M50" s="11">
        <f>K50/F50</f>
        <v>5843.6416184971094</v>
      </c>
      <c r="N50" s="4" t="s">
        <v>50</v>
      </c>
      <c r="O50" s="1"/>
    </row>
    <row r="51" spans="1:15">
      <c r="A51" s="4">
        <v>210726529</v>
      </c>
      <c r="B51" s="4" t="s">
        <v>98</v>
      </c>
      <c r="C51" s="4" t="s">
        <v>21</v>
      </c>
      <c r="D51" s="4" t="s">
        <v>24</v>
      </c>
      <c r="E51" s="4" t="s">
        <v>25</v>
      </c>
      <c r="F51" s="4">
        <v>56</v>
      </c>
      <c r="G51" s="9">
        <v>7403</v>
      </c>
      <c r="H51" s="11">
        <v>7400</v>
      </c>
      <c r="I51" s="16">
        <f>1-(H51/G51)</f>
        <v>4.052411184655158E-4</v>
      </c>
      <c r="J51" s="14">
        <v>9155</v>
      </c>
      <c r="K51" s="11">
        <v>9152</v>
      </c>
      <c r="L51" s="14">
        <f>J51/$F$29</f>
        <v>1294.9080622347949</v>
      </c>
      <c r="M51" s="11">
        <f>K51/$F$29</f>
        <v>1294.4837340876945</v>
      </c>
      <c r="N51" s="4" t="s">
        <v>97</v>
      </c>
      <c r="O51" s="1"/>
    </row>
    <row r="52" spans="1:15">
      <c r="A52" s="4">
        <v>210726600</v>
      </c>
      <c r="B52" s="4" t="s">
        <v>99</v>
      </c>
      <c r="C52" s="4" t="s">
        <v>15</v>
      </c>
      <c r="D52" s="4" t="s">
        <v>24</v>
      </c>
      <c r="E52" s="4" t="s">
        <v>25</v>
      </c>
      <c r="F52" s="4">
        <v>56</v>
      </c>
      <c r="G52" s="9">
        <v>7403</v>
      </c>
      <c r="H52" s="11">
        <v>7400</v>
      </c>
      <c r="I52" s="16">
        <f>1-(H52/G52)</f>
        <v>4.052411184655158E-4</v>
      </c>
      <c r="J52" s="14">
        <v>9155</v>
      </c>
      <c r="K52" s="11">
        <v>9152</v>
      </c>
      <c r="L52" s="14">
        <f>J52/$F$29</f>
        <v>1294.9080622347949</v>
      </c>
      <c r="M52" s="11">
        <f>K52/$F$29</f>
        <v>1294.4837340876945</v>
      </c>
      <c r="N52" s="4" t="s">
        <v>97</v>
      </c>
      <c r="O52" s="1"/>
    </row>
    <row r="53" spans="1:15">
      <c r="A53" s="4">
        <v>210858504</v>
      </c>
      <c r="B53" s="4" t="s">
        <v>95</v>
      </c>
      <c r="C53" s="4" t="s">
        <v>96</v>
      </c>
      <c r="D53" s="4" t="s">
        <v>16</v>
      </c>
      <c r="E53" s="4" t="s">
        <v>17</v>
      </c>
      <c r="F53" s="4">
        <v>28</v>
      </c>
      <c r="G53" s="9">
        <v>3204</v>
      </c>
      <c r="H53" s="11">
        <v>3203</v>
      </c>
      <c r="I53" s="16">
        <f>1-(H53/G53)</f>
        <v>3.1210986267160568E-4</v>
      </c>
      <c r="J53" s="14">
        <v>4215</v>
      </c>
      <c r="K53" s="11">
        <v>4214</v>
      </c>
      <c r="L53" s="14">
        <f>J53/$F$29</f>
        <v>596.18104667609612</v>
      </c>
      <c r="M53" s="11">
        <f>K53/$F$29</f>
        <v>596.03960396039599</v>
      </c>
      <c r="N53" s="4" t="s">
        <v>97</v>
      </c>
      <c r="O53" s="1"/>
    </row>
    <row r="54" spans="1:15">
      <c r="A54" s="4">
        <v>210819681</v>
      </c>
      <c r="B54" s="4" t="s">
        <v>62</v>
      </c>
      <c r="C54" s="4" t="s">
        <v>63</v>
      </c>
      <c r="D54" s="4" t="s">
        <v>60</v>
      </c>
      <c r="E54" s="4" t="s">
        <v>61</v>
      </c>
      <c r="F54" s="4">
        <v>84</v>
      </c>
      <c r="G54" s="9">
        <v>9663</v>
      </c>
      <c r="H54" s="11">
        <v>9660</v>
      </c>
      <c r="I54" s="16">
        <f>1-(H54/G54)</f>
        <v>3.104625892580426E-4</v>
      </c>
      <c r="J54" s="14">
        <v>11632</v>
      </c>
      <c r="K54" s="11">
        <v>11629</v>
      </c>
      <c r="L54" s="14">
        <v>138.47619047619</v>
      </c>
      <c r="M54" s="11">
        <v>138.44047619047601</v>
      </c>
      <c r="N54" s="4" t="s">
        <v>64</v>
      </c>
      <c r="O54" s="1"/>
    </row>
  </sheetData>
  <sortState ref="A2:P86">
    <sortCondition descending="1" ref="I2:I86"/>
  </sortState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LICIT_20200401_0310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 Póka Edit</dc:creator>
  <cp:lastModifiedBy>pokae</cp:lastModifiedBy>
  <dcterms:created xsi:type="dcterms:W3CDTF">2020-03-11T14:01:14Z</dcterms:created>
  <dcterms:modified xsi:type="dcterms:W3CDTF">2020-03-11T14:01:14Z</dcterms:modified>
</cp:coreProperties>
</file>