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O:\ATFO\TAKO\Licit\"/>
    </mc:Choice>
  </mc:AlternateContent>
  <bookViews>
    <workbookView xWindow="0" yWindow="0" windowWidth="28800" windowHeight="12588"/>
  </bookViews>
  <sheets>
    <sheet name="LICIT_20210601" sheetId="1" r:id="rId1"/>
  </sheets>
  <calcPr calcId="0"/>
</workbook>
</file>

<file path=xl/calcChain.xml><?xml version="1.0" encoding="utf-8"?>
<calcChain xmlns="http://schemas.openxmlformats.org/spreadsheetml/2006/main">
  <c r="I3" i="1" l="1"/>
  <c r="I4" i="1"/>
  <c r="I2" i="1"/>
  <c r="M4" i="1"/>
  <c r="L4" i="1"/>
</calcChain>
</file>

<file path=xl/sharedStrings.xml><?xml version="1.0" encoding="utf-8"?>
<sst xmlns="http://schemas.openxmlformats.org/spreadsheetml/2006/main" count="29" uniqueCount="29">
  <si>
    <t>TTT</t>
  </si>
  <si>
    <t>Név</t>
  </si>
  <si>
    <t>Kisz</t>
  </si>
  <si>
    <t>ATC</t>
  </si>
  <si>
    <t>Hatóanyag</t>
  </si>
  <si>
    <t>DOT</t>
  </si>
  <si>
    <t>Termelői ár régi</t>
  </si>
  <si>
    <t>Termelői ár új</t>
  </si>
  <si>
    <t>Ács. mérték (%)</t>
  </si>
  <si>
    <t>Brutto fogyasztói ár régi</t>
  </si>
  <si>
    <t>Brutto fogyasztói ár új</t>
  </si>
  <si>
    <t>NTK régi</t>
  </si>
  <si>
    <t>NTK új</t>
  </si>
  <si>
    <t>Forgalmazó</t>
  </si>
  <si>
    <t>L02BA03</t>
  </si>
  <si>
    <t>fulvestrant</t>
  </si>
  <si>
    <t>FULVESTRANT VIPHARM 250 MG OLDATOS INJEKCIÓ ELŐRETÖLTÖTT FECSKENDŐBEN</t>
  </si>
  <si>
    <t>1x5ml előretöltött fecskendőben + 1 biztonsági tű</t>
  </si>
  <si>
    <t>Vipharm Hungary Korlátolt Felelősségű Társaság</t>
  </si>
  <si>
    <t>STALEVO 100 MG/25 MG/200 MG FILMTABLETTA</t>
  </si>
  <si>
    <t>100x hdpe palackban</t>
  </si>
  <si>
    <t>N04BA03</t>
  </si>
  <si>
    <t>levodopa, decarboxylase inhibitor és comt inhibítor</t>
  </si>
  <si>
    <t>ORION PHARMA Kft.</t>
  </si>
  <si>
    <t>60x buborékcsomagolásban</t>
  </si>
  <si>
    <t>N03AX16</t>
  </si>
  <si>
    <t>pregabalin</t>
  </si>
  <si>
    <t>G.L. Pharma Magyarország Korlátolt Felelősségű Társaság</t>
  </si>
  <si>
    <t>PREGAMID 75 MG KEMÉNY KAPSZULA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</si>
</sst>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3">
    <xf numFmtId="0" fontId="0" fillId="0" borderId="0" xfId="0"/>
    <xf numFmtId="0" fontId="0" fillId="0" borderId="0" xfId="0" applyFill="1"/>
    <xf numFmtId="10" fontId="0" fillId="0" borderId="0" xfId="1" applyNumberFormat="1" applyFont="1"/>
  </cellXfs>
  <cellStyles count="43">
    <cellStyle name="20% - 1. jelölőszín" xfId="20" builtinId="30" customBuiltin="1"/>
    <cellStyle name="20% - 2. jelölőszín" xfId="24" builtinId="34" customBuiltin="1"/>
    <cellStyle name="20% - 3. jelölőszín" xfId="28" builtinId="38" customBuiltin="1"/>
    <cellStyle name="20% - 4. jelölőszín" xfId="32" builtinId="42" customBuiltin="1"/>
    <cellStyle name="20% - 5. jelölőszín" xfId="36" builtinId="46" customBuiltin="1"/>
    <cellStyle name="20% - 6. jelölőszín" xfId="40" builtinId="50" customBuiltin="1"/>
    <cellStyle name="40% - 1. jelölőszín" xfId="21" builtinId="31" customBuiltin="1"/>
    <cellStyle name="40% - 2. jelölőszín" xfId="25" builtinId="35" customBuiltin="1"/>
    <cellStyle name="40% - 3. jelölőszín" xfId="29" builtinId="39" customBuiltin="1"/>
    <cellStyle name="40% - 4. jelölőszín" xfId="33" builtinId="43" customBuiltin="1"/>
    <cellStyle name="40% - 5. jelölőszín" xfId="37" builtinId="47" customBuiltin="1"/>
    <cellStyle name="40% - 6. jelölőszín" xfId="41" builtinId="51" customBuiltin="1"/>
    <cellStyle name="60% - 1. jelölőszín" xfId="22" builtinId="32" customBuiltin="1"/>
    <cellStyle name="60% - 2. jelölőszín" xfId="26" builtinId="36" customBuiltin="1"/>
    <cellStyle name="60% - 3. jelölőszín" xfId="30" builtinId="40" customBuiltin="1"/>
    <cellStyle name="60% - 4. jelölőszín" xfId="34" builtinId="44" customBuiltin="1"/>
    <cellStyle name="60% - 5. jelölőszín" xfId="38" builtinId="48" customBuiltin="1"/>
    <cellStyle name="60% - 6. jelölőszín" xfId="42" builtinId="52" customBuiltin="1"/>
    <cellStyle name="Bevitel" xfId="10" builtinId="20" customBuiltin="1"/>
    <cellStyle name="Cím" xfId="2" builtinId="15" customBuiltin="1"/>
    <cellStyle name="Címsor 1" xfId="3" builtinId="16" customBuiltin="1"/>
    <cellStyle name="Címsor 2" xfId="4" builtinId="17" customBuiltin="1"/>
    <cellStyle name="Címsor 3" xfId="5" builtinId="18" customBuiltin="1"/>
    <cellStyle name="Címsor 4" xfId="6" builtinId="19" customBuiltin="1"/>
    <cellStyle name="Ellenőrzőcella" xfId="14" builtinId="23" customBuiltin="1"/>
    <cellStyle name="Figyelmeztetés" xfId="15" builtinId="11" customBuiltin="1"/>
    <cellStyle name="Hivatkozott cella" xfId="13" builtinId="24" customBuiltin="1"/>
    <cellStyle name="Jegyzet" xfId="16" builtinId="10" customBuiltin="1"/>
    <cellStyle name="Jelölőszín 1" xfId="19" builtinId="29" customBuiltin="1"/>
    <cellStyle name="Jelölőszín 2" xfId="23" builtinId="33" customBuiltin="1"/>
    <cellStyle name="Jelölőszín 3" xfId="27" builtinId="37" customBuiltin="1"/>
    <cellStyle name="Jelölőszín 4" xfId="31" builtinId="41" customBuiltin="1"/>
    <cellStyle name="Jelölőszín 5" xfId="35" builtinId="45" customBuiltin="1"/>
    <cellStyle name="Jelölőszín 6" xfId="39" builtinId="49" customBuiltin="1"/>
    <cellStyle name="Jó" xfId="7" builtinId="26" customBuiltin="1"/>
    <cellStyle name="Kimenet" xfId="11" builtinId="21" customBuiltin="1"/>
    <cellStyle name="Magyarázó szöveg" xfId="17" builtinId="53" customBuiltin="1"/>
    <cellStyle name="Normál" xfId="0" builtinId="0"/>
    <cellStyle name="Összesen" xfId="18" builtinId="25" customBuiltin="1"/>
    <cellStyle name="Rossz" xfId="8" builtinId="27" customBuiltin="1"/>
    <cellStyle name="Semleges" xfId="9" builtinId="28" customBuiltin="1"/>
    <cellStyle name="Számítás" xfId="12" builtinId="22" customBuiltin="1"/>
    <cellStyle name="Százalék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"/>
  <sheetViews>
    <sheetView tabSelected="1" workbookViewId="0">
      <selection activeCell="B6" sqref="B6"/>
    </sheetView>
  </sheetViews>
  <sheetFormatPr defaultRowHeight="14.4" x14ac:dyDescent="0.3"/>
  <cols>
    <col min="1" max="1" width="10" bestFit="1" customWidth="1"/>
    <col min="2" max="2" width="55.6640625" customWidth="1"/>
    <col min="3" max="3" width="42.109375" bestFit="1" customWidth="1"/>
    <col min="4" max="4" width="8.5546875" bestFit="1" customWidth="1"/>
    <col min="5" max="5" width="43.33203125" bestFit="1" customWidth="1"/>
    <col min="6" max="6" width="12" bestFit="1" customWidth="1"/>
    <col min="7" max="7" width="13.88671875" bestFit="1" customWidth="1"/>
    <col min="8" max="8" width="12.21875" bestFit="1" customWidth="1"/>
    <col min="9" max="9" width="13.6640625" bestFit="1" customWidth="1"/>
    <col min="10" max="10" width="20.77734375" bestFit="1" customWidth="1"/>
    <col min="11" max="11" width="19.21875" bestFit="1" customWidth="1"/>
    <col min="12" max="13" width="10" bestFit="1" customWidth="1"/>
    <col min="14" max="14" width="49.5546875" bestFit="1" customWidth="1"/>
  </cols>
  <sheetData>
    <row r="1" spans="1:14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</row>
    <row r="2" spans="1:14" x14ac:dyDescent="0.3">
      <c r="A2">
        <v>210889903</v>
      </c>
      <c r="B2" t="s">
        <v>16</v>
      </c>
      <c r="C2" t="s">
        <v>17</v>
      </c>
      <c r="D2" t="s">
        <v>14</v>
      </c>
      <c r="E2" t="s">
        <v>15</v>
      </c>
      <c r="F2">
        <v>30.120481927710799</v>
      </c>
      <c r="G2">
        <v>35441</v>
      </c>
      <c r="H2">
        <v>35440</v>
      </c>
      <c r="I2" s="2">
        <f>1-(H2/G2)</f>
        <v>2.8215908128959022E-5</v>
      </c>
      <c r="J2">
        <v>39890</v>
      </c>
      <c r="K2">
        <v>39888</v>
      </c>
      <c r="L2">
        <v>1324.348</v>
      </c>
      <c r="M2">
        <v>1324.2816</v>
      </c>
      <c r="N2" t="s">
        <v>18</v>
      </c>
    </row>
    <row r="3" spans="1:14" x14ac:dyDescent="0.3">
      <c r="A3">
        <v>210185359</v>
      </c>
      <c r="B3" t="s">
        <v>19</v>
      </c>
      <c r="C3" t="s">
        <v>20</v>
      </c>
      <c r="D3" t="s">
        <v>21</v>
      </c>
      <c r="E3" t="s">
        <v>22</v>
      </c>
      <c r="F3">
        <v>22.2222222222222</v>
      </c>
      <c r="G3">
        <v>11020</v>
      </c>
      <c r="H3">
        <v>9480</v>
      </c>
      <c r="I3" s="2">
        <f t="shared" ref="I3:I4" si="0">1-(H3/G3)</f>
        <v>0.13974591651542645</v>
      </c>
      <c r="J3">
        <v>13120</v>
      </c>
      <c r="K3">
        <v>11431</v>
      </c>
      <c r="L3">
        <v>590.4</v>
      </c>
      <c r="M3">
        <v>514.39499999999998</v>
      </c>
      <c r="N3" t="s">
        <v>23</v>
      </c>
    </row>
    <row r="4" spans="1:14" s="1" customFormat="1" x14ac:dyDescent="0.3">
      <c r="A4" s="1">
        <v>210722795</v>
      </c>
      <c r="B4" s="1" t="s">
        <v>28</v>
      </c>
      <c r="C4" s="1" t="s">
        <v>24</v>
      </c>
      <c r="D4" s="1" t="s">
        <v>25</v>
      </c>
      <c r="E4" s="1" t="s">
        <v>26</v>
      </c>
      <c r="F4" s="1">
        <v>15</v>
      </c>
      <c r="G4" s="1">
        <v>2907</v>
      </c>
      <c r="H4" s="1">
        <v>2350</v>
      </c>
      <c r="I4" s="2">
        <f t="shared" si="0"/>
        <v>0.19160646714826279</v>
      </c>
      <c r="J4" s="1">
        <v>3824</v>
      </c>
      <c r="K4" s="1">
        <v>3091</v>
      </c>
      <c r="L4" s="1">
        <f>J4/F4</f>
        <v>254.93333333333334</v>
      </c>
      <c r="M4" s="1">
        <f>K4/F4</f>
        <v>206.06666666666666</v>
      </c>
      <c r="N4" s="1" t="s">
        <v>27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LICIT_20210601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Póka Edit</dc:creator>
  <cp:lastModifiedBy>pokae</cp:lastModifiedBy>
  <dcterms:created xsi:type="dcterms:W3CDTF">2021-05-11T09:17:34Z</dcterms:created>
  <dcterms:modified xsi:type="dcterms:W3CDTF">2021-05-11T13:29:30Z</dcterms:modified>
</cp:coreProperties>
</file>