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2588"/>
  </bookViews>
  <sheets>
    <sheet name="LICIT_20210601" sheetId="1" r:id="rId1"/>
  </sheets>
  <calcPr calcId="162913"/>
</workbook>
</file>

<file path=xl/calcChain.xml><?xml version="1.0" encoding="utf-8"?>
<calcChain xmlns="http://schemas.openxmlformats.org/spreadsheetml/2006/main">
  <c r="M6" i="1" l="1"/>
  <c r="I5" i="1"/>
  <c r="I6" i="1"/>
  <c r="I3" i="1" l="1"/>
  <c r="I4" i="1"/>
  <c r="I2" i="1"/>
  <c r="M4" i="1"/>
  <c r="L4" i="1"/>
</calcChain>
</file>

<file path=xl/sharedStrings.xml><?xml version="1.0" encoding="utf-8"?>
<sst xmlns="http://schemas.openxmlformats.org/spreadsheetml/2006/main" count="39" uniqueCount="33">
  <si>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</si>
  <si>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</si>
  <si>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</si>
  <si>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</si>
  <si>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</si>
  <si>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</si>
  <si>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</si>
  <si>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</si>
  <si>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</si>
  <si>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</si>
  <si>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</si>
  <si>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</si>
  <si>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</si>
  <si>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</si>
  <si>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L02BA03</t>
  </si>
  <si>
    <t>fulvestrant</t>
  </si>
  <si>
    <t>FULVESTRANT VIPHARM 250 MG OLDATOS INJEKCIÓ ELŐRETÖLTÖTT FECSKENDŐBEN</t>
  </si>
  <si>
    <t>1x5ml előretöltött fecskendőben + 1 biztonsági tű</t>
  </si>
  <si>
    <t>Vipharm Hungary Korlátolt Felelősségű Társaság</t>
  </si>
  <si>
    <t>STALEVO 100 MG/25 MG/200 MG FILMTABLETTA</t>
  </si>
  <si>
    <t>100x hdpe palackban</t>
  </si>
  <si>
    <t>N04BA03</t>
  </si>
  <si>
    <t>levodopa, decarboxylase inhibitor és comt inhibítor</t>
  </si>
  <si>
    <t>ORION PHARMA Kft.</t>
  </si>
  <si>
    <t>60x buborékcsomagolásban</t>
  </si>
  <si>
    <t>N03AX16</t>
  </si>
  <si>
    <t>pregabalin</t>
  </si>
  <si>
    <t>G.L. Pharma Magyarország Korlátolt Felelősségű Társaság</t>
  </si>
  <si>
    <t>PREGAMID 75 MG KEMÉNY KAPSZULA</t>
  </si>
  <si>
    <t>EGZYSTA 150 MG KEMÉNY KAPSZULA</t>
  </si>
  <si>
    <t>56x buborékcsomagolásban</t>
  </si>
  <si>
    <t>EGZYSTA 75 MG KEMÉNY KAPSZULA</t>
  </si>
  <si>
    <t>Goodwill Pharma Kft.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</si>
</sst>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Fill="1"/>
    <xf numFmtId="10" fontId="0" fillId="0" borderId="0" xfId="1" applyNumberFormat="1" applyFont="1"/>
    <xf numFmtId="0" fontId="16" fillId="0" borderId="0" xfId="0" applyFont="1"/>
    <xf numFmtId="0" fontId="16" fillId="0" borderId="0" xfId="0" applyFont="1" applyFill="1"/>
    <xf numFmtId="10" fontId="16" fillId="0" borderId="0" xfId="1" applyNumberFormat="1" applyFont="1"/>
    <xf numFmtId="2" fontId="16" fillId="0" borderId="0" xfId="0" applyNumberFormat="1" applyFont="1"/>
    <xf numFmtId="2" fontId="16" fillId="0" borderId="0" xfId="0" applyNumberFormat="1" applyFont="1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B10" sqref="B10"/>
    </sheetView>
  </sheetViews>
  <sheetFormatPr defaultRowHeight="14.4" x14ac:dyDescent="0.3"/>
  <cols>
    <col min="1" max="1" width="10" bestFit="1" customWidth="1"/>
    <col min="2" max="2" width="55.6640625" customWidth="1"/>
    <col min="3" max="3" width="42.109375" bestFit="1" customWidth="1"/>
    <col min="4" max="4" width="8.5546875" bestFit="1" customWidth="1"/>
    <col min="5" max="5" width="43.33203125" bestFit="1" customWidth="1"/>
    <col min="6" max="6" width="12" bestFit="1" customWidth="1"/>
    <col min="7" max="7" width="13.88671875" bestFit="1" customWidth="1"/>
    <col min="8" max="8" width="12.21875" bestFit="1" customWidth="1"/>
    <col min="9" max="9" width="13.6640625" bestFit="1" customWidth="1"/>
    <col min="10" max="10" width="20.77734375" bestFit="1" customWidth="1"/>
    <col min="11" max="11" width="19.21875" bestFit="1" customWidth="1"/>
    <col min="12" max="13" width="10" bestFit="1" customWidth="1"/>
    <col min="14" max="14" width="49.5546875" bestFit="1" customWidth="1"/>
  </cols>
  <sheetData>
    <row r="1" spans="1:1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3">
      <c r="A2">
        <v>210889903</v>
      </c>
      <c r="B2" t="s">
        <v>16</v>
      </c>
      <c r="C2" t="s">
        <v>17</v>
      </c>
      <c r="D2" t="s">
        <v>14</v>
      </c>
      <c r="E2" t="s">
        <v>15</v>
      </c>
      <c r="F2">
        <v>30.120481927710799</v>
      </c>
      <c r="G2">
        <v>35441</v>
      </c>
      <c r="H2">
        <v>35440</v>
      </c>
      <c r="I2" s="2">
        <f>1-(H2/G2)</f>
        <v>2.8215908128959022E-5</v>
      </c>
      <c r="J2">
        <v>39890</v>
      </c>
      <c r="K2">
        <v>39888</v>
      </c>
      <c r="L2">
        <v>1324.348</v>
      </c>
      <c r="M2">
        <v>1324.2816</v>
      </c>
      <c r="N2" t="s">
        <v>18</v>
      </c>
    </row>
    <row r="3" spans="1:14" x14ac:dyDescent="0.3">
      <c r="A3">
        <v>210185359</v>
      </c>
      <c r="B3" t="s">
        <v>19</v>
      </c>
      <c r="C3" t="s">
        <v>20</v>
      </c>
      <c r="D3" t="s">
        <v>21</v>
      </c>
      <c r="E3" t="s">
        <v>22</v>
      </c>
      <c r="F3">
        <v>22.2222222222222</v>
      </c>
      <c r="G3">
        <v>11020</v>
      </c>
      <c r="H3">
        <v>9480</v>
      </c>
      <c r="I3" s="2">
        <f t="shared" ref="I3:I6" si="0">1-(H3/G3)</f>
        <v>0.13974591651542645</v>
      </c>
      <c r="J3">
        <v>13120</v>
      </c>
      <c r="K3">
        <v>11431</v>
      </c>
      <c r="L3">
        <v>590.4</v>
      </c>
      <c r="M3">
        <v>514.39499999999998</v>
      </c>
      <c r="N3" t="s">
        <v>23</v>
      </c>
    </row>
    <row r="4" spans="1:14" s="1" customFormat="1" x14ac:dyDescent="0.3">
      <c r="A4" s="1">
        <v>210722795</v>
      </c>
      <c r="B4" s="1" t="s">
        <v>28</v>
      </c>
      <c r="C4" s="1" t="s">
        <v>24</v>
      </c>
      <c r="D4" s="1" t="s">
        <v>25</v>
      </c>
      <c r="E4" s="1" t="s">
        <v>26</v>
      </c>
      <c r="F4" s="1">
        <v>15</v>
      </c>
      <c r="G4" s="1">
        <v>2907</v>
      </c>
      <c r="H4" s="1">
        <v>2350</v>
      </c>
      <c r="I4" s="2">
        <f t="shared" si="0"/>
        <v>0.19160646714826279</v>
      </c>
      <c r="J4" s="1">
        <v>3824</v>
      </c>
      <c r="K4" s="1">
        <v>3091</v>
      </c>
      <c r="L4" s="1">
        <f>J4/F4</f>
        <v>254.93333333333334</v>
      </c>
      <c r="M4" s="1">
        <f>K4/F4</f>
        <v>206.06666666666666</v>
      </c>
      <c r="N4" s="1" t="s">
        <v>27</v>
      </c>
    </row>
    <row r="5" spans="1:14" s="3" customFormat="1" x14ac:dyDescent="0.3">
      <c r="A5" s="3">
        <v>210729959</v>
      </c>
      <c r="B5" s="3" t="s">
        <v>29</v>
      </c>
      <c r="C5" s="3" t="s">
        <v>30</v>
      </c>
      <c r="D5" s="3" t="s">
        <v>25</v>
      </c>
      <c r="E5" s="3" t="s">
        <v>26</v>
      </c>
      <c r="F5" s="3">
        <v>28</v>
      </c>
      <c r="G5" s="3">
        <v>4636</v>
      </c>
      <c r="H5" s="4">
        <v>4003</v>
      </c>
      <c r="I5" s="5">
        <f t="shared" si="0"/>
        <v>0.13654012079378774</v>
      </c>
      <c r="J5" s="3">
        <v>5997</v>
      </c>
      <c r="K5" s="4">
        <v>5178</v>
      </c>
      <c r="L5" s="3">
        <v>214.18</v>
      </c>
      <c r="M5" s="6">
        <v>515.39499999999998</v>
      </c>
      <c r="N5" s="3" t="s">
        <v>32</v>
      </c>
    </row>
    <row r="6" spans="1:14" s="3" customFormat="1" x14ac:dyDescent="0.3">
      <c r="A6" s="3">
        <v>210729894</v>
      </c>
      <c r="B6" s="3" t="s">
        <v>31</v>
      </c>
      <c r="C6" s="3" t="s">
        <v>30</v>
      </c>
      <c r="D6" s="3" t="s">
        <v>25</v>
      </c>
      <c r="E6" s="3" t="s">
        <v>26</v>
      </c>
      <c r="F6" s="3">
        <v>14</v>
      </c>
      <c r="G6" s="3">
        <v>3060</v>
      </c>
      <c r="H6" s="4">
        <v>2532</v>
      </c>
      <c r="I6" s="5">
        <f t="shared" si="0"/>
        <v>0.17254901960784319</v>
      </c>
      <c r="J6" s="3">
        <v>4026</v>
      </c>
      <c r="K6" s="4">
        <v>3331</v>
      </c>
      <c r="L6" s="3">
        <v>287.57</v>
      </c>
      <c r="M6" s="7">
        <f>K6/F6</f>
        <v>237.92857142857142</v>
      </c>
      <c r="N6" s="3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LICIT_20210601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2021-05-11T09:17:34Z</dcterms:created>
  <dcterms:modified xsi:type="dcterms:W3CDTF">2021-05-19T13:32:10Z</dcterms:modified>
</cp:coreProperties>
</file>