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O:\ATFO\TAKO\Licit\2021\"/>
    </mc:Choice>
  </mc:AlternateContent>
  <bookViews>
    <workbookView xWindow="0" yWindow="0" windowWidth="28800" windowHeight="12450"/>
  </bookViews>
  <sheets>
    <sheet name="LICIT_20211001_0823" sheetId="1" r:id="rId1"/>
  </sheets>
  <calcPr calcId="0"/>
</workbook>
</file>

<file path=xl/calcChain.xml><?xml version="1.0" encoding="utf-8"?>
<calcChain xmlns="http://schemas.openxmlformats.org/spreadsheetml/2006/main">
  <c r="M21" i="1" l="1"/>
  <c r="L21" i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2" i="1"/>
  <c r="I23" i="1"/>
  <c r="I24" i="1"/>
  <c r="I25" i="1"/>
  <c r="I26" i="1"/>
  <c r="I27" i="1"/>
  <c r="I28" i="1"/>
  <c r="I29" i="1"/>
  <c r="I30" i="1"/>
  <c r="I31" i="1"/>
  <c r="I21" i="1"/>
  <c r="I2" i="1"/>
</calcChain>
</file>

<file path=xl/sharedStrings.xml><?xml version="1.0" encoding="utf-8"?>
<sst xmlns="http://schemas.openxmlformats.org/spreadsheetml/2006/main" count="164" uniqueCount="108">
  <si>
    <t>TTT</t>
  </si>
  <si>
    <t>Név</t>
  </si>
  <si>
    <t>Kisz</t>
  </si>
  <si>
    <t>ATC</t>
  </si>
  <si>
    <t>Hatóanyag</t>
  </si>
  <si>
    <t>DOT</t>
  </si>
  <si>
    <t>Termelői ár régi</t>
  </si>
  <si>
    <t>Termelői ár új</t>
  </si>
  <si>
    <t>Ács. mérték (%)</t>
  </si>
  <si>
    <t>Brutto fogyasztói ár régi</t>
  </si>
  <si>
    <t>Brutto fogyasztói ár új</t>
  </si>
  <si>
    <t>NTK régi</t>
  </si>
  <si>
    <t>NTK új</t>
  </si>
  <si>
    <t>Forgalmazó</t>
  </si>
  <si>
    <t>AFINITOR 10 MG TABLETTA</t>
  </si>
  <si>
    <t>30x</t>
  </si>
  <si>
    <t>L01XE10</t>
  </si>
  <si>
    <t>everolimus</t>
  </si>
  <si>
    <t>Novartis Hungária Kft.</t>
  </si>
  <si>
    <t>AFLAMIN 100 MG FILMTABLETTA</t>
  </si>
  <si>
    <t>60x buborékcsomagolásban</t>
  </si>
  <si>
    <t>M01AB16</t>
  </si>
  <si>
    <t>aceclofenac</t>
  </si>
  <si>
    <t>Richter Gedeon Vegyészeti Gyár NyRt.</t>
  </si>
  <si>
    <t>AMISULPRID-RATIOPHARM 200 MG TABLETTA</t>
  </si>
  <si>
    <t>30x buborékcsomagolásban</t>
  </si>
  <si>
    <t>N05AL05</t>
  </si>
  <si>
    <t>amisulprid</t>
  </si>
  <si>
    <t>TEVA Gyógyszergyár Zártkörűen Működő Részvénytársaság</t>
  </si>
  <si>
    <t>ASACTAL 100 MG GYOMORNEDV-ELLENÁLLÓ TABLETTA</t>
  </si>
  <si>
    <t>B01AC06</t>
  </si>
  <si>
    <t>acetilszalicilsav</t>
  </si>
  <si>
    <t>ASTRIX 100 MG GYOMORNEDV-ELLENÁLLÓ KEMÉNY KAPSZULA</t>
  </si>
  <si>
    <t>AZACITIDINE ZENTIVA 25 MG/ML POR SZUSZPENZIÓS INJEKCIÓHOZ</t>
  </si>
  <si>
    <t>1x injekciós üvegben</t>
  </si>
  <si>
    <t>L01BC07</t>
  </si>
  <si>
    <t>azacitidin</t>
  </si>
  <si>
    <t>ZENTIVA PHARMA Gyógyszermarketing Kereskedelmi és Szolgáltató Korlátolt Felelősségű Társaság</t>
  </si>
  <si>
    <t>BRAVADIN 5 MG FILMTABLETTA</t>
  </si>
  <si>
    <t>56x buborékcsomagolásban</t>
  </si>
  <si>
    <t>C01EB17</t>
  </si>
  <si>
    <t>ivabradine</t>
  </si>
  <si>
    <t>KRKA Magyarország Kft.</t>
  </si>
  <si>
    <t>DESLORATADINE ACTAVIS 5 MG FILMTABLETTA</t>
  </si>
  <si>
    <t>R06AX27</t>
  </si>
  <si>
    <t>desloratadin</t>
  </si>
  <si>
    <t>DOLURIC 80 MG FILMTABLETTA</t>
  </si>
  <si>
    <t>28x buborékcsomagolásban pvc/pe/pvdc//al</t>
  </si>
  <si>
    <t>M04AA03</t>
  </si>
  <si>
    <t>febuxostat</t>
  </si>
  <si>
    <t>MEDITOP Kft.</t>
  </si>
  <si>
    <t>EFIENT 10 MG FILMTABLETTA</t>
  </si>
  <si>
    <t>28x</t>
  </si>
  <si>
    <t>B01AC22</t>
  </si>
  <si>
    <t>prasugrel</t>
  </si>
  <si>
    <t>ELISKARDIA 10 MG FILMTABLETTA</t>
  </si>
  <si>
    <t>FULVESTRANT SANDOZ 250 MG OLDATOS INJEKCIÓ ELŐRETÖLTÖTT FECSKENDŐBEN</t>
  </si>
  <si>
    <t>2x5ml előretöltött fecskendőben</t>
  </si>
  <si>
    <t>L02BA03</t>
  </si>
  <si>
    <t>fulvestrant</t>
  </si>
  <si>
    <t>Sandoz Hungária Kereskedelmi Kft.</t>
  </si>
  <si>
    <t>FULVESZTRANT ACCORD 250 MG OLDATOS INJEKCIÓ ELŐRETÖLTÖTT FECSKENDŐBEN</t>
  </si>
  <si>
    <t>2x5ml előretöltött fecskendőben +2 biztonsági injekciós tű</t>
  </si>
  <si>
    <t>Pharmacenter Hungary Kft</t>
  </si>
  <si>
    <t>IMARSA 250 MG OLDATOS INJEKCIÓ ELŐRETÖLTÖTT FECSKENDŐBEN</t>
  </si>
  <si>
    <t>2x5ml előretöltött fecskendőben + 2 biztonsági tű</t>
  </si>
  <si>
    <t>IMATINIB ACCORD 400 MG FILMTABLETTA</t>
  </si>
  <si>
    <t>30x1 adagonként perforált buborékcsomagolásban</t>
  </si>
  <si>
    <t>L01XE01</t>
  </si>
  <si>
    <t>imatinib</t>
  </si>
  <si>
    <t>IMATINIB MYLAN 400 MG FILMTABLETTA</t>
  </si>
  <si>
    <t xml:space="preserve">Mylan EPD Korlátolt Felelősségű Társaság </t>
  </si>
  <si>
    <t>IMATINIB SANDOZ 400 MG FILMTABLETTA</t>
  </si>
  <si>
    <t>30x buborékcsomagolásban (pvc/pe/pvdc/al)</t>
  </si>
  <si>
    <t>IMATINIB TEVA 400 MG FILMTABLETTA</t>
  </si>
  <si>
    <t>30x buborékcsomagolásban pvc/pe/pvdc/pe/pvc/al</t>
  </si>
  <si>
    <t>LATIB 400 MG KEMÉNY KAPSZULA</t>
  </si>
  <si>
    <t>EGIS Gyógyszergyár Zrt.</t>
  </si>
  <si>
    <t>LEUPRORELIN PHARMACENTER 11,25 MG IMPLANTÁTUM ELŐRETÖLTÖTT FECSKENDŐBEN</t>
  </si>
  <si>
    <t>1x előretöltött fecskendőben tasakban</t>
  </si>
  <si>
    <t>L02AE02</t>
  </si>
  <si>
    <t>leuprorelin</t>
  </si>
  <si>
    <t>LYRICA 75 MG KEMÉNY KAPSZULA</t>
  </si>
  <si>
    <t>N03AX16</t>
  </si>
  <si>
    <t>pregabalin</t>
  </si>
  <si>
    <t>MEGESTROL PHARMACENTER 160 MG TABLETTA</t>
  </si>
  <si>
    <t>100x buborékcsomagolásban</t>
  </si>
  <si>
    <t>L02AB01</t>
  </si>
  <si>
    <t>megesztrol</t>
  </si>
  <si>
    <t>NASOTASONE 50 MIKROGRAMM/ADAG SZUSZPENZIÓS ORRSPRAY</t>
  </si>
  <si>
    <t>1x18g/140adag tartályban</t>
  </si>
  <si>
    <t>R01AD09</t>
  </si>
  <si>
    <t>mometason</t>
  </si>
  <si>
    <t>NIBIX 400 MG KEMÉNY KAPSZULA</t>
  </si>
  <si>
    <t>SORTIS 40 MG FILMTABLETTA</t>
  </si>
  <si>
    <t>C10AA05</t>
  </si>
  <si>
    <t>atorvastatin</t>
  </si>
  <si>
    <t>ZAFRILLA 2 MG TABLETTA</t>
  </si>
  <si>
    <t>28x buborékcsomagolásban</t>
  </si>
  <si>
    <t>G03DB08</t>
  </si>
  <si>
    <t>dienogest</t>
  </si>
  <si>
    <t>84x buborékcsomagolásban</t>
  </si>
  <si>
    <t>ZOLEDRONSAV TEVA 4 MG/5 ML KONCENTRÁTUM OLDATOS INFÚZIÓHOZ</t>
  </si>
  <si>
    <t>1x5ml injekciós üvegben</t>
  </si>
  <si>
    <t>M05BA08</t>
  </si>
  <si>
    <t>zoledronsav</t>
  </si>
  <si>
    <t>IVABRADINE ANPHARM 5 MG FILMTABLETTA</t>
  </si>
  <si>
    <t>SERVIER Hungária Kft.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</si>
</sst>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8" formatCode="0.0%"/>
  </numFmts>
  <fonts count="1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8"/>
      <color theme="3"/>
      <name val="Calibri Light"/>
      <family val="2"/>
      <charset val="238"/>
      <scheme val="major"/>
    </font>
    <font>
      <b/>
      <sz val="15"/>
      <color theme="3"/>
      <name val="Calibri"/>
      <family val="2"/>
      <charset val="238"/>
      <scheme val="minor"/>
    </font>
    <font>
      <b/>
      <sz val="13"/>
      <color theme="3"/>
      <name val="Calibri"/>
      <family val="2"/>
      <charset val="238"/>
      <scheme val="minor"/>
    </font>
    <font>
      <b/>
      <sz val="11"/>
      <color theme="3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11"/>
      <color rgb="FF9C0006"/>
      <name val="Calibri"/>
      <family val="2"/>
      <charset val="238"/>
      <scheme val="minor"/>
    </font>
    <font>
      <sz val="11"/>
      <color rgb="FF9C6500"/>
      <name val="Calibri"/>
      <family val="2"/>
      <charset val="238"/>
      <scheme val="minor"/>
    </font>
    <font>
      <sz val="11"/>
      <color rgb="FF3F3F76"/>
      <name val="Calibri"/>
      <family val="2"/>
      <charset val="238"/>
      <scheme val="minor"/>
    </font>
    <font>
      <b/>
      <sz val="11"/>
      <color rgb="FF3F3F3F"/>
      <name val="Calibri"/>
      <family val="2"/>
      <charset val="238"/>
      <scheme val="minor"/>
    </font>
    <font>
      <b/>
      <sz val="11"/>
      <color rgb="FFFA7D00"/>
      <name val="Calibri"/>
      <family val="2"/>
      <charset val="238"/>
      <scheme val="minor"/>
    </font>
    <font>
      <sz val="11"/>
      <color rgb="FFFA7D00"/>
      <name val="Calibri"/>
      <family val="2"/>
      <charset val="238"/>
      <scheme val="minor"/>
    </font>
    <font>
      <b/>
      <sz val="11"/>
      <color theme="0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i/>
      <sz val="11"/>
      <color rgb="FF7F7F7F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</cellStyleXfs>
  <cellXfs count="3">
    <xf numFmtId="0" fontId="0" fillId="0" borderId="0" xfId="0"/>
    <xf numFmtId="0" fontId="0" fillId="0" borderId="0" xfId="0" applyFill="1"/>
    <xf numFmtId="168" fontId="0" fillId="0" borderId="0" xfId="1" applyNumberFormat="1" applyFont="1"/>
  </cellXfs>
  <cellStyles count="43">
    <cellStyle name="20% - 1. jelölőszín" xfId="20" builtinId="30" customBuiltin="1"/>
    <cellStyle name="20% - 2. jelölőszín" xfId="24" builtinId="34" customBuiltin="1"/>
    <cellStyle name="20% - 3. jelölőszín" xfId="28" builtinId="38" customBuiltin="1"/>
    <cellStyle name="20% - 4. jelölőszín" xfId="32" builtinId="42" customBuiltin="1"/>
    <cellStyle name="20% - 5. jelölőszín" xfId="36" builtinId="46" customBuiltin="1"/>
    <cellStyle name="20% - 6. jelölőszín" xfId="40" builtinId="50" customBuiltin="1"/>
    <cellStyle name="40% - 1. jelölőszín" xfId="21" builtinId="31" customBuiltin="1"/>
    <cellStyle name="40% - 2. jelölőszín" xfId="25" builtinId="35" customBuiltin="1"/>
    <cellStyle name="40% - 3. jelölőszín" xfId="29" builtinId="39" customBuiltin="1"/>
    <cellStyle name="40% - 4. jelölőszín" xfId="33" builtinId="43" customBuiltin="1"/>
    <cellStyle name="40% - 5. jelölőszín" xfId="37" builtinId="47" customBuiltin="1"/>
    <cellStyle name="40% - 6. jelölőszín" xfId="41" builtinId="51" customBuiltin="1"/>
    <cellStyle name="60% - 1. jelölőszín" xfId="22" builtinId="32" customBuiltin="1"/>
    <cellStyle name="60% - 2. jelölőszín" xfId="26" builtinId="36" customBuiltin="1"/>
    <cellStyle name="60% - 3. jelölőszín" xfId="30" builtinId="40" customBuiltin="1"/>
    <cellStyle name="60% - 4. jelölőszín" xfId="34" builtinId="44" customBuiltin="1"/>
    <cellStyle name="60% - 5. jelölőszín" xfId="38" builtinId="48" customBuiltin="1"/>
    <cellStyle name="60% - 6. jelölőszín" xfId="42" builtinId="52" customBuiltin="1"/>
    <cellStyle name="Bevitel" xfId="10" builtinId="20" customBuiltin="1"/>
    <cellStyle name="Cím" xfId="2" builtinId="15" customBuiltin="1"/>
    <cellStyle name="Címsor 1" xfId="3" builtinId="16" customBuiltin="1"/>
    <cellStyle name="Címsor 2" xfId="4" builtinId="17" customBuiltin="1"/>
    <cellStyle name="Címsor 3" xfId="5" builtinId="18" customBuiltin="1"/>
    <cellStyle name="Címsor 4" xfId="6" builtinId="19" customBuiltin="1"/>
    <cellStyle name="Ellenőrzőcella" xfId="14" builtinId="23" customBuiltin="1"/>
    <cellStyle name="Figyelmeztetés" xfId="15" builtinId="11" customBuiltin="1"/>
    <cellStyle name="Hivatkozott cella" xfId="13" builtinId="24" customBuiltin="1"/>
    <cellStyle name="Jegyzet" xfId="16" builtinId="10" customBuiltin="1"/>
    <cellStyle name="Jelölőszín 1" xfId="19" builtinId="29" customBuiltin="1"/>
    <cellStyle name="Jelölőszín 2" xfId="23" builtinId="33" customBuiltin="1"/>
    <cellStyle name="Jelölőszín 3" xfId="27" builtinId="37" customBuiltin="1"/>
    <cellStyle name="Jelölőszín 4" xfId="31" builtinId="41" customBuiltin="1"/>
    <cellStyle name="Jelölőszín 5" xfId="35" builtinId="45" customBuiltin="1"/>
    <cellStyle name="Jelölőszín 6" xfId="39" builtinId="49" customBuiltin="1"/>
    <cellStyle name="Jó" xfId="7" builtinId="26" customBuiltin="1"/>
    <cellStyle name="Kimenet" xfId="11" builtinId="21" customBuiltin="1"/>
    <cellStyle name="Magyarázó szöveg" xfId="17" builtinId="53" customBuiltin="1"/>
    <cellStyle name="Normál" xfId="0" builtinId="0"/>
    <cellStyle name="Összesen" xfId="18" builtinId="25" customBuiltin="1"/>
    <cellStyle name="Rossz" xfId="8" builtinId="27" customBuiltin="1"/>
    <cellStyle name="Semleges" xfId="9" builtinId="28" customBuiltin="1"/>
    <cellStyle name="Számítás" xfId="12" builtinId="22" customBuiltin="1"/>
    <cellStyle name="Százalék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31"/>
  <sheetViews>
    <sheetView tabSelected="1" workbookViewId="0">
      <selection activeCell="B31" sqref="B31"/>
    </sheetView>
  </sheetViews>
  <sheetFormatPr defaultRowHeight="15" x14ac:dyDescent="0.25"/>
  <cols>
    <col min="1" max="1" width="10" bestFit="1" customWidth="1"/>
    <col min="2" max="2" width="80.42578125" bestFit="1" customWidth="1"/>
    <col min="3" max="3" width="54" bestFit="1" customWidth="1"/>
    <col min="4" max="4" width="9.28515625" bestFit="1" customWidth="1"/>
    <col min="5" max="5" width="14.7109375" bestFit="1" customWidth="1"/>
    <col min="6" max="6" width="12" bestFit="1" customWidth="1"/>
    <col min="7" max="7" width="15.140625" bestFit="1" customWidth="1"/>
    <col min="8" max="8" width="13.42578125" bestFit="1" customWidth="1"/>
    <col min="9" max="9" width="15" bestFit="1" customWidth="1"/>
    <col min="10" max="10" width="22.42578125" bestFit="1" customWidth="1"/>
    <col min="11" max="11" width="20.5703125" bestFit="1" customWidth="1"/>
    <col min="12" max="13" width="12" bestFit="1" customWidth="1"/>
    <col min="14" max="14" width="90.28515625" bestFit="1" customWidth="1"/>
  </cols>
  <sheetData>
    <row r="1" spans="1:14" x14ac:dyDescent="0.25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</row>
    <row r="2" spans="1:14" x14ac:dyDescent="0.25">
      <c r="A2">
        <v>210384319</v>
      </c>
      <c r="B2" t="s">
        <v>14</v>
      </c>
      <c r="C2" t="s">
        <v>15</v>
      </c>
      <c r="D2" t="s">
        <v>16</v>
      </c>
      <c r="E2" t="s">
        <v>17</v>
      </c>
      <c r="F2">
        <v>30</v>
      </c>
      <c r="G2">
        <v>401375</v>
      </c>
      <c r="H2">
        <v>399000</v>
      </c>
      <c r="I2" s="2">
        <f>1-(H2/G2)</f>
        <v>5.9171597633136397E-3</v>
      </c>
      <c r="J2">
        <v>441027</v>
      </c>
      <c r="K2">
        <v>438423</v>
      </c>
      <c r="L2">
        <v>14700.9</v>
      </c>
      <c r="M2">
        <v>14614.1</v>
      </c>
      <c r="N2" t="s">
        <v>18</v>
      </c>
    </row>
    <row r="3" spans="1:14" x14ac:dyDescent="0.25">
      <c r="A3">
        <v>210153857</v>
      </c>
      <c r="B3" t="s">
        <v>19</v>
      </c>
      <c r="C3" t="s">
        <v>20</v>
      </c>
      <c r="D3" t="s">
        <v>21</v>
      </c>
      <c r="E3" t="s">
        <v>22</v>
      </c>
      <c r="F3">
        <v>30</v>
      </c>
      <c r="G3">
        <v>2031</v>
      </c>
      <c r="H3">
        <v>2020</v>
      </c>
      <c r="I3" s="2">
        <f t="shared" ref="I3:I31" si="0">1-(H3/G3)</f>
        <v>5.4160512063022859E-3</v>
      </c>
      <c r="J3">
        <v>2685</v>
      </c>
      <c r="K3">
        <v>2671</v>
      </c>
      <c r="L3">
        <v>89.5</v>
      </c>
      <c r="M3">
        <v>89.033333333333303</v>
      </c>
      <c r="N3" t="s">
        <v>23</v>
      </c>
    </row>
    <row r="4" spans="1:14" x14ac:dyDescent="0.25">
      <c r="A4">
        <v>210230625</v>
      </c>
      <c r="B4" t="s">
        <v>24</v>
      </c>
      <c r="C4" t="s">
        <v>25</v>
      </c>
      <c r="D4" t="s">
        <v>26</v>
      </c>
      <c r="E4" t="s">
        <v>27</v>
      </c>
      <c r="F4">
        <v>15</v>
      </c>
      <c r="G4">
        <v>4880</v>
      </c>
      <c r="H4">
        <v>4857</v>
      </c>
      <c r="I4" s="2">
        <f t="shared" si="0"/>
        <v>4.7131147540984131E-3</v>
      </c>
      <c r="J4">
        <v>6313</v>
      </c>
      <c r="K4">
        <v>6282</v>
      </c>
      <c r="L4">
        <v>420.86666666666702</v>
      </c>
      <c r="M4">
        <v>418.8</v>
      </c>
      <c r="N4" t="s">
        <v>28</v>
      </c>
    </row>
    <row r="5" spans="1:14" x14ac:dyDescent="0.25">
      <c r="A5">
        <v>210347901</v>
      </c>
      <c r="B5" t="s">
        <v>24</v>
      </c>
      <c r="C5" t="s">
        <v>20</v>
      </c>
      <c r="D5" t="s">
        <v>26</v>
      </c>
      <c r="E5" t="s">
        <v>27</v>
      </c>
      <c r="F5">
        <v>30</v>
      </c>
      <c r="G5">
        <v>10550</v>
      </c>
      <c r="H5">
        <v>10512</v>
      </c>
      <c r="I5" s="2">
        <f t="shared" si="0"/>
        <v>3.601895734597127E-3</v>
      </c>
      <c r="J5">
        <v>12604</v>
      </c>
      <c r="K5">
        <v>12563</v>
      </c>
      <c r="L5">
        <v>420.13333333333298</v>
      </c>
      <c r="M5">
        <v>418.76666666666699</v>
      </c>
      <c r="N5" t="s">
        <v>28</v>
      </c>
    </row>
    <row r="6" spans="1:14" x14ac:dyDescent="0.25">
      <c r="A6">
        <v>210521759</v>
      </c>
      <c r="B6" t="s">
        <v>29</v>
      </c>
      <c r="C6" t="s">
        <v>25</v>
      </c>
      <c r="D6" t="s">
        <v>30</v>
      </c>
      <c r="E6" t="s">
        <v>31</v>
      </c>
      <c r="F6">
        <v>30</v>
      </c>
      <c r="G6">
        <v>238</v>
      </c>
      <c r="H6">
        <v>230</v>
      </c>
      <c r="I6" s="2">
        <f t="shared" si="0"/>
        <v>3.3613445378151252E-2</v>
      </c>
      <c r="J6">
        <v>342</v>
      </c>
      <c r="K6">
        <v>331</v>
      </c>
      <c r="L6">
        <v>11.4</v>
      </c>
      <c r="M6">
        <v>11.033333333333299</v>
      </c>
      <c r="N6" t="s">
        <v>28</v>
      </c>
    </row>
    <row r="7" spans="1:14" x14ac:dyDescent="0.25">
      <c r="A7">
        <v>210002632</v>
      </c>
      <c r="B7" t="s">
        <v>32</v>
      </c>
      <c r="C7" t="s">
        <v>25</v>
      </c>
      <c r="D7" t="s">
        <v>30</v>
      </c>
      <c r="E7" t="s">
        <v>31</v>
      </c>
      <c r="F7">
        <v>30</v>
      </c>
      <c r="G7">
        <v>210</v>
      </c>
      <c r="H7">
        <v>205</v>
      </c>
      <c r="I7" s="2">
        <f t="shared" si="0"/>
        <v>2.3809523809523836E-2</v>
      </c>
      <c r="J7">
        <v>302</v>
      </c>
      <c r="K7">
        <v>295</v>
      </c>
      <c r="L7">
        <v>10.0666666666667</v>
      </c>
      <c r="M7">
        <v>9.8333333333333304</v>
      </c>
      <c r="N7" t="s">
        <v>28</v>
      </c>
    </row>
    <row r="8" spans="1:14" x14ac:dyDescent="0.25">
      <c r="A8">
        <v>210882294</v>
      </c>
      <c r="B8" t="s">
        <v>33</v>
      </c>
      <c r="C8" t="s">
        <v>34</v>
      </c>
      <c r="D8" t="s">
        <v>35</v>
      </c>
      <c r="E8" t="s">
        <v>36</v>
      </c>
      <c r="F8">
        <v>1</v>
      </c>
      <c r="G8">
        <v>37715</v>
      </c>
      <c r="H8">
        <v>37714</v>
      </c>
      <c r="I8" s="2">
        <f t="shared" si="0"/>
        <v>2.6514649343778451E-5</v>
      </c>
      <c r="J8">
        <v>42382</v>
      </c>
      <c r="K8">
        <v>42381</v>
      </c>
      <c r="L8">
        <v>42382</v>
      </c>
      <c r="M8">
        <v>42381</v>
      </c>
      <c r="N8" t="s">
        <v>37</v>
      </c>
    </row>
    <row r="9" spans="1:14" x14ac:dyDescent="0.25">
      <c r="A9">
        <v>210743149</v>
      </c>
      <c r="B9" t="s">
        <v>38</v>
      </c>
      <c r="C9" t="s">
        <v>39</v>
      </c>
      <c r="D9" t="s">
        <v>40</v>
      </c>
      <c r="E9" t="s">
        <v>41</v>
      </c>
      <c r="F9">
        <v>28</v>
      </c>
      <c r="G9">
        <v>4287</v>
      </c>
      <c r="H9">
        <v>4045</v>
      </c>
      <c r="I9" s="2">
        <f t="shared" si="0"/>
        <v>5.6449731747142518E-2</v>
      </c>
      <c r="J9">
        <v>5545</v>
      </c>
      <c r="K9">
        <v>5232</v>
      </c>
      <c r="L9">
        <v>198.03571428571399</v>
      </c>
      <c r="M9">
        <v>186.857142857143</v>
      </c>
      <c r="N9" t="s">
        <v>42</v>
      </c>
    </row>
    <row r="10" spans="1:14" x14ac:dyDescent="0.25">
      <c r="A10">
        <v>210602898</v>
      </c>
      <c r="B10" t="s">
        <v>43</v>
      </c>
      <c r="C10" t="s">
        <v>25</v>
      </c>
      <c r="D10" t="s">
        <v>44</v>
      </c>
      <c r="E10" t="s">
        <v>45</v>
      </c>
      <c r="F10">
        <v>30</v>
      </c>
      <c r="G10">
        <v>620</v>
      </c>
      <c r="H10">
        <v>587</v>
      </c>
      <c r="I10" s="2">
        <f t="shared" si="0"/>
        <v>5.32258064516129E-2</v>
      </c>
      <c r="J10">
        <v>853</v>
      </c>
      <c r="K10">
        <v>810</v>
      </c>
      <c r="L10">
        <v>28.433333333333302</v>
      </c>
      <c r="M10">
        <v>27</v>
      </c>
      <c r="N10" t="s">
        <v>28</v>
      </c>
    </row>
    <row r="11" spans="1:14" x14ac:dyDescent="0.25">
      <c r="A11">
        <v>210819217</v>
      </c>
      <c r="B11" t="s">
        <v>46</v>
      </c>
      <c r="C11" t="s">
        <v>47</v>
      </c>
      <c r="D11" t="s">
        <v>48</v>
      </c>
      <c r="E11" t="s">
        <v>49</v>
      </c>
      <c r="F11">
        <v>28</v>
      </c>
      <c r="G11">
        <v>2809</v>
      </c>
      <c r="H11">
        <v>2660</v>
      </c>
      <c r="I11" s="2">
        <f t="shared" si="0"/>
        <v>5.3043787824848754E-2</v>
      </c>
      <c r="J11">
        <v>3695</v>
      </c>
      <c r="K11">
        <v>3499</v>
      </c>
      <c r="L11">
        <v>131.96428571428601</v>
      </c>
      <c r="M11">
        <v>124.96428571428601</v>
      </c>
      <c r="N11" t="s">
        <v>50</v>
      </c>
    </row>
    <row r="12" spans="1:14" x14ac:dyDescent="0.25">
      <c r="A12">
        <v>210375912</v>
      </c>
      <c r="B12" t="s">
        <v>51</v>
      </c>
      <c r="C12" t="s">
        <v>52</v>
      </c>
      <c r="D12" t="s">
        <v>53</v>
      </c>
      <c r="E12" t="s">
        <v>54</v>
      </c>
      <c r="F12">
        <v>28</v>
      </c>
      <c r="G12">
        <v>7550</v>
      </c>
      <c r="H12">
        <v>6658</v>
      </c>
      <c r="I12" s="2">
        <f t="shared" si="0"/>
        <v>0.11814569536423836</v>
      </c>
      <c r="J12">
        <v>9316</v>
      </c>
      <c r="K12">
        <v>8338</v>
      </c>
      <c r="L12">
        <v>332.71428571428601</v>
      </c>
      <c r="M12">
        <v>297.78571428571399</v>
      </c>
      <c r="N12" t="s">
        <v>37</v>
      </c>
    </row>
    <row r="13" spans="1:14" x14ac:dyDescent="0.25">
      <c r="A13">
        <v>210844678</v>
      </c>
      <c r="B13" t="s">
        <v>55</v>
      </c>
      <c r="C13" t="s">
        <v>25</v>
      </c>
      <c r="D13" t="s">
        <v>53</v>
      </c>
      <c r="E13" t="s">
        <v>54</v>
      </c>
      <c r="F13">
        <v>30</v>
      </c>
      <c r="G13">
        <v>6342</v>
      </c>
      <c r="H13">
        <v>5939</v>
      </c>
      <c r="I13" s="2">
        <f t="shared" si="0"/>
        <v>6.3544623147272161E-2</v>
      </c>
      <c r="J13">
        <v>7992</v>
      </c>
      <c r="K13">
        <v>7550</v>
      </c>
      <c r="L13">
        <v>266.39999999999998</v>
      </c>
      <c r="M13">
        <v>251.666666666667</v>
      </c>
      <c r="N13" t="s">
        <v>42</v>
      </c>
    </row>
    <row r="14" spans="1:14" x14ac:dyDescent="0.25">
      <c r="A14">
        <v>210726838</v>
      </c>
      <c r="B14" t="s">
        <v>56</v>
      </c>
      <c r="C14" t="s">
        <v>57</v>
      </c>
      <c r="D14" t="s">
        <v>58</v>
      </c>
      <c r="E14" t="s">
        <v>59</v>
      </c>
      <c r="F14">
        <v>60.240963855421697</v>
      </c>
      <c r="G14">
        <v>71552</v>
      </c>
      <c r="H14">
        <v>71550</v>
      </c>
      <c r="I14" s="2">
        <f t="shared" si="0"/>
        <v>2.7951699463346635E-5</v>
      </c>
      <c r="J14">
        <v>79475</v>
      </c>
      <c r="K14">
        <v>79472</v>
      </c>
      <c r="L14">
        <v>1319.2850000000001</v>
      </c>
      <c r="M14">
        <v>1319.2352000000001</v>
      </c>
      <c r="N14" t="s">
        <v>60</v>
      </c>
    </row>
    <row r="15" spans="1:14" x14ac:dyDescent="0.25">
      <c r="A15">
        <v>210864301</v>
      </c>
      <c r="B15" t="s">
        <v>61</v>
      </c>
      <c r="C15" t="s">
        <v>62</v>
      </c>
      <c r="D15" t="s">
        <v>58</v>
      </c>
      <c r="E15" t="s">
        <v>59</v>
      </c>
      <c r="F15">
        <v>60.240963855421697</v>
      </c>
      <c r="G15">
        <v>71552</v>
      </c>
      <c r="H15">
        <v>71551</v>
      </c>
      <c r="I15" s="2">
        <f t="shared" si="0"/>
        <v>1.3975849731617807E-5</v>
      </c>
      <c r="J15">
        <v>79475</v>
      </c>
      <c r="K15">
        <v>79473</v>
      </c>
      <c r="L15">
        <v>1319.2850000000001</v>
      </c>
      <c r="M15">
        <v>1319.2518</v>
      </c>
      <c r="N15" t="s">
        <v>63</v>
      </c>
    </row>
    <row r="16" spans="1:14" x14ac:dyDescent="0.25">
      <c r="A16">
        <v>210889678</v>
      </c>
      <c r="B16" t="s">
        <v>64</v>
      </c>
      <c r="C16" t="s">
        <v>65</v>
      </c>
      <c r="D16" t="s">
        <v>58</v>
      </c>
      <c r="E16" t="s">
        <v>59</v>
      </c>
      <c r="F16">
        <v>60.240963855421697</v>
      </c>
      <c r="G16">
        <v>71552</v>
      </c>
      <c r="H16">
        <v>71551</v>
      </c>
      <c r="I16" s="2">
        <f t="shared" si="0"/>
        <v>1.3975849731617807E-5</v>
      </c>
      <c r="J16">
        <v>79475</v>
      </c>
      <c r="K16">
        <v>79473</v>
      </c>
      <c r="L16">
        <v>1319.2850000000001</v>
      </c>
      <c r="M16">
        <v>1319.2518</v>
      </c>
      <c r="N16" t="s">
        <v>23</v>
      </c>
    </row>
    <row r="17" spans="1:14" x14ac:dyDescent="0.25">
      <c r="A17">
        <v>210783563</v>
      </c>
      <c r="B17" t="s">
        <v>66</v>
      </c>
      <c r="C17" t="s">
        <v>67</v>
      </c>
      <c r="D17" t="s">
        <v>68</v>
      </c>
      <c r="E17" t="s">
        <v>69</v>
      </c>
      <c r="F17">
        <v>20</v>
      </c>
      <c r="G17">
        <v>214698</v>
      </c>
      <c r="H17">
        <v>207898</v>
      </c>
      <c r="I17" s="2">
        <f t="shared" si="0"/>
        <v>3.167239564411406E-2</v>
      </c>
      <c r="J17">
        <v>236392</v>
      </c>
      <c r="K17">
        <v>228938</v>
      </c>
      <c r="L17">
        <v>11819.6</v>
      </c>
      <c r="M17">
        <v>11446.9</v>
      </c>
      <c r="N17" t="s">
        <v>63</v>
      </c>
    </row>
    <row r="18" spans="1:14" x14ac:dyDescent="0.25">
      <c r="A18">
        <v>210755269</v>
      </c>
      <c r="B18" t="s">
        <v>70</v>
      </c>
      <c r="C18" t="s">
        <v>25</v>
      </c>
      <c r="D18" t="s">
        <v>68</v>
      </c>
      <c r="E18" t="s">
        <v>69</v>
      </c>
      <c r="F18">
        <v>20</v>
      </c>
      <c r="G18">
        <v>214698</v>
      </c>
      <c r="H18">
        <v>207899</v>
      </c>
      <c r="I18" s="2">
        <f t="shared" si="0"/>
        <v>3.1667737938872231E-2</v>
      </c>
      <c r="J18">
        <v>236392</v>
      </c>
      <c r="K18">
        <v>228939</v>
      </c>
      <c r="L18">
        <v>11819.6</v>
      </c>
      <c r="M18">
        <v>11446.95</v>
      </c>
      <c r="N18" t="s">
        <v>71</v>
      </c>
    </row>
    <row r="19" spans="1:14" x14ac:dyDescent="0.25">
      <c r="A19">
        <v>210731639</v>
      </c>
      <c r="B19" t="s">
        <v>72</v>
      </c>
      <c r="C19" t="s">
        <v>73</v>
      </c>
      <c r="D19" t="s">
        <v>68</v>
      </c>
      <c r="E19" t="s">
        <v>69</v>
      </c>
      <c r="F19">
        <v>20</v>
      </c>
      <c r="G19">
        <v>214698</v>
      </c>
      <c r="H19">
        <v>207899</v>
      </c>
      <c r="I19" s="2">
        <f t="shared" si="0"/>
        <v>3.1667737938872231E-2</v>
      </c>
      <c r="J19">
        <v>236392</v>
      </c>
      <c r="K19">
        <v>228939</v>
      </c>
      <c r="L19">
        <v>11819.6</v>
      </c>
      <c r="M19">
        <v>11446.95</v>
      </c>
      <c r="N19" t="s">
        <v>60</v>
      </c>
    </row>
    <row r="20" spans="1:14" x14ac:dyDescent="0.25">
      <c r="A20">
        <v>210691481</v>
      </c>
      <c r="B20" t="s">
        <v>74</v>
      </c>
      <c r="C20" t="s">
        <v>75</v>
      </c>
      <c r="D20" t="s">
        <v>68</v>
      </c>
      <c r="E20" t="s">
        <v>69</v>
      </c>
      <c r="F20">
        <v>20</v>
      </c>
      <c r="G20">
        <v>214698</v>
      </c>
      <c r="H20">
        <v>207899</v>
      </c>
      <c r="I20" s="2">
        <f t="shared" si="0"/>
        <v>3.1667737938872231E-2</v>
      </c>
      <c r="J20">
        <v>236392</v>
      </c>
      <c r="K20">
        <v>228939</v>
      </c>
      <c r="L20">
        <v>11819.6</v>
      </c>
      <c r="M20">
        <v>11446.95</v>
      </c>
      <c r="N20" t="s">
        <v>28</v>
      </c>
    </row>
    <row r="21" spans="1:14" x14ac:dyDescent="0.25">
      <c r="A21" s="1">
        <v>210746252</v>
      </c>
      <c r="B21" s="1" t="s">
        <v>106</v>
      </c>
      <c r="C21" s="1" t="s">
        <v>39</v>
      </c>
      <c r="D21" s="1" t="s">
        <v>40</v>
      </c>
      <c r="E21" s="1" t="s">
        <v>41</v>
      </c>
      <c r="F21" s="1">
        <v>28</v>
      </c>
      <c r="G21" s="1">
        <v>4349</v>
      </c>
      <c r="H21" s="1">
        <v>4330</v>
      </c>
      <c r="I21" s="2">
        <f>1-(H21/G21)</f>
        <v>4.3688204184869628E-3</v>
      </c>
      <c r="J21" s="1">
        <v>5626</v>
      </c>
      <c r="K21">
        <v>5601</v>
      </c>
      <c r="L21">
        <f>J21/$F$21</f>
        <v>200.92857142857142</v>
      </c>
      <c r="M21">
        <f>K21/$F$21</f>
        <v>200.03571428571428</v>
      </c>
      <c r="N21" s="1" t="s">
        <v>107</v>
      </c>
    </row>
    <row r="22" spans="1:14" x14ac:dyDescent="0.25">
      <c r="A22">
        <v>210748076</v>
      </c>
      <c r="B22" t="s">
        <v>76</v>
      </c>
      <c r="C22" t="s">
        <v>25</v>
      </c>
      <c r="D22" t="s">
        <v>68</v>
      </c>
      <c r="E22" t="s">
        <v>69</v>
      </c>
      <c r="F22">
        <v>20</v>
      </c>
      <c r="G22">
        <v>214698</v>
      </c>
      <c r="H22">
        <v>207899</v>
      </c>
      <c r="I22" s="2">
        <f t="shared" si="0"/>
        <v>3.1667737938872231E-2</v>
      </c>
      <c r="J22">
        <v>236392</v>
      </c>
      <c r="K22">
        <v>228939</v>
      </c>
      <c r="L22">
        <v>11819.6</v>
      </c>
      <c r="M22">
        <v>11446.95</v>
      </c>
      <c r="N22" t="s">
        <v>77</v>
      </c>
    </row>
    <row r="23" spans="1:14" x14ac:dyDescent="0.25">
      <c r="A23">
        <v>210884343</v>
      </c>
      <c r="B23" t="s">
        <v>78</v>
      </c>
      <c r="C23" t="s">
        <v>79</v>
      </c>
      <c r="D23" t="s">
        <v>80</v>
      </c>
      <c r="E23" t="s">
        <v>81</v>
      </c>
      <c r="F23">
        <v>84.017923823749101</v>
      </c>
      <c r="G23">
        <v>53380</v>
      </c>
      <c r="H23">
        <v>52880</v>
      </c>
      <c r="I23" s="2">
        <f t="shared" si="0"/>
        <v>9.3668040464593982E-3</v>
      </c>
      <c r="J23">
        <v>59555</v>
      </c>
      <c r="K23">
        <v>59007</v>
      </c>
      <c r="L23">
        <v>708.83684444444395</v>
      </c>
      <c r="M23">
        <v>702.31442666666703</v>
      </c>
      <c r="N23" t="s">
        <v>63</v>
      </c>
    </row>
    <row r="24" spans="1:14" x14ac:dyDescent="0.25">
      <c r="A24">
        <v>210187088</v>
      </c>
      <c r="B24" t="s">
        <v>82</v>
      </c>
      <c r="C24" t="s">
        <v>39</v>
      </c>
      <c r="D24" t="s">
        <v>83</v>
      </c>
      <c r="E24" t="s">
        <v>84</v>
      </c>
      <c r="F24">
        <v>14</v>
      </c>
      <c r="G24">
        <v>2792</v>
      </c>
      <c r="H24">
        <v>2737</v>
      </c>
      <c r="I24" s="2">
        <f t="shared" si="0"/>
        <v>1.9699140401146176E-2</v>
      </c>
      <c r="J24">
        <v>3673</v>
      </c>
      <c r="K24">
        <v>3600</v>
      </c>
      <c r="L24">
        <v>262.357142857143</v>
      </c>
      <c r="M24">
        <v>257.142857142857</v>
      </c>
      <c r="N24" t="s">
        <v>71</v>
      </c>
    </row>
    <row r="25" spans="1:14" x14ac:dyDescent="0.25">
      <c r="A25">
        <v>210833295</v>
      </c>
      <c r="B25" t="s">
        <v>85</v>
      </c>
      <c r="C25" t="s">
        <v>86</v>
      </c>
      <c r="D25" t="s">
        <v>87</v>
      </c>
      <c r="E25" t="s">
        <v>88</v>
      </c>
      <c r="F25">
        <v>100</v>
      </c>
      <c r="G25">
        <v>22600</v>
      </c>
      <c r="H25">
        <v>22590</v>
      </c>
      <c r="I25" s="2">
        <f t="shared" si="0"/>
        <v>4.4247787610618428E-4</v>
      </c>
      <c r="J25">
        <v>25813</v>
      </c>
      <c r="K25">
        <v>25803</v>
      </c>
      <c r="L25">
        <v>258.13</v>
      </c>
      <c r="M25">
        <v>258.02999999999997</v>
      </c>
      <c r="N25" t="s">
        <v>63</v>
      </c>
    </row>
    <row r="26" spans="1:14" x14ac:dyDescent="0.25">
      <c r="A26">
        <v>210670841</v>
      </c>
      <c r="B26" t="s">
        <v>89</v>
      </c>
      <c r="C26" t="s">
        <v>90</v>
      </c>
      <c r="D26" t="s">
        <v>91</v>
      </c>
      <c r="E26" t="s">
        <v>92</v>
      </c>
      <c r="F26">
        <v>35</v>
      </c>
      <c r="G26">
        <v>1139</v>
      </c>
      <c r="H26">
        <v>940</v>
      </c>
      <c r="I26" s="2">
        <f t="shared" si="0"/>
        <v>0.17471466198419672</v>
      </c>
      <c r="J26">
        <v>1555</v>
      </c>
      <c r="K26">
        <v>1293</v>
      </c>
      <c r="L26">
        <v>44.428571428571402</v>
      </c>
      <c r="M26">
        <v>36.9428571428571</v>
      </c>
      <c r="N26" t="s">
        <v>28</v>
      </c>
    </row>
    <row r="27" spans="1:14" x14ac:dyDescent="0.25">
      <c r="A27">
        <v>210710528</v>
      </c>
      <c r="B27" t="s">
        <v>93</v>
      </c>
      <c r="C27" t="s">
        <v>25</v>
      </c>
      <c r="D27" t="s">
        <v>68</v>
      </c>
      <c r="E27" t="s">
        <v>69</v>
      </c>
      <c r="F27">
        <v>20</v>
      </c>
      <c r="G27">
        <v>214698</v>
      </c>
      <c r="H27">
        <v>207899</v>
      </c>
      <c r="I27" s="2">
        <f t="shared" si="0"/>
        <v>3.1667737938872231E-2</v>
      </c>
      <c r="J27">
        <v>236392</v>
      </c>
      <c r="K27">
        <v>228939</v>
      </c>
      <c r="L27">
        <v>11819.6</v>
      </c>
      <c r="M27">
        <v>11446.95</v>
      </c>
      <c r="N27" t="s">
        <v>23</v>
      </c>
    </row>
    <row r="28" spans="1:14" x14ac:dyDescent="0.25">
      <c r="A28">
        <v>210107254</v>
      </c>
      <c r="B28" t="s">
        <v>94</v>
      </c>
      <c r="C28" t="s">
        <v>25</v>
      </c>
      <c r="D28" t="s">
        <v>95</v>
      </c>
      <c r="E28" t="s">
        <v>96</v>
      </c>
      <c r="F28">
        <v>60</v>
      </c>
      <c r="G28">
        <v>3780</v>
      </c>
      <c r="H28">
        <v>3779</v>
      </c>
      <c r="I28" s="2">
        <f t="shared" si="0"/>
        <v>2.6455026455030062E-4</v>
      </c>
      <c r="J28">
        <v>4890</v>
      </c>
      <c r="K28">
        <v>4888</v>
      </c>
      <c r="L28">
        <v>81.5</v>
      </c>
      <c r="M28">
        <v>81.466666666666697</v>
      </c>
      <c r="N28" t="s">
        <v>71</v>
      </c>
    </row>
    <row r="29" spans="1:14" x14ac:dyDescent="0.25">
      <c r="A29">
        <v>210852126</v>
      </c>
      <c r="B29" t="s">
        <v>97</v>
      </c>
      <c r="C29" t="s">
        <v>98</v>
      </c>
      <c r="D29" t="s">
        <v>99</v>
      </c>
      <c r="E29" t="s">
        <v>100</v>
      </c>
      <c r="F29">
        <v>28</v>
      </c>
      <c r="G29">
        <v>6799</v>
      </c>
      <c r="H29">
        <v>4658</v>
      </c>
      <c r="I29" s="2">
        <f t="shared" si="0"/>
        <v>0.31489924988968965</v>
      </c>
      <c r="J29">
        <v>8492</v>
      </c>
      <c r="K29">
        <v>6025</v>
      </c>
      <c r="L29">
        <v>303.28571428571399</v>
      </c>
      <c r="M29">
        <v>215.17857142857099</v>
      </c>
      <c r="N29" t="s">
        <v>23</v>
      </c>
    </row>
    <row r="30" spans="1:14" x14ac:dyDescent="0.25">
      <c r="A30">
        <v>210852134</v>
      </c>
      <c r="B30" t="s">
        <v>97</v>
      </c>
      <c r="C30" t="s">
        <v>101</v>
      </c>
      <c r="D30" t="s">
        <v>99</v>
      </c>
      <c r="E30" t="s">
        <v>100</v>
      </c>
      <c r="F30">
        <v>84</v>
      </c>
      <c r="G30">
        <v>20400</v>
      </c>
      <c r="H30">
        <v>15541</v>
      </c>
      <c r="I30" s="2">
        <f t="shared" si="0"/>
        <v>0.2381862745098039</v>
      </c>
      <c r="J30">
        <v>23402</v>
      </c>
      <c r="K30">
        <v>18076</v>
      </c>
      <c r="L30">
        <v>278.59523809523802</v>
      </c>
      <c r="M30">
        <v>215.19047619047601</v>
      </c>
      <c r="N30" t="s">
        <v>23</v>
      </c>
    </row>
    <row r="31" spans="1:14" x14ac:dyDescent="0.25">
      <c r="A31">
        <v>210637110</v>
      </c>
      <c r="B31" t="s">
        <v>102</v>
      </c>
      <c r="C31" t="s">
        <v>103</v>
      </c>
      <c r="D31" t="s">
        <v>104</v>
      </c>
      <c r="E31" t="s">
        <v>105</v>
      </c>
      <c r="F31">
        <v>1</v>
      </c>
      <c r="G31">
        <v>23400</v>
      </c>
      <c r="H31">
        <v>23399</v>
      </c>
      <c r="I31" s="2">
        <f t="shared" si="0"/>
        <v>4.2735042734998174E-5</v>
      </c>
      <c r="J31">
        <v>26691</v>
      </c>
      <c r="K31">
        <v>26690</v>
      </c>
      <c r="L31">
        <v>26691</v>
      </c>
      <c r="M31">
        <v>26690</v>
      </c>
      <c r="N31" t="s">
        <v>28</v>
      </c>
    </row>
  </sheetData>
  <sortState ref="A2:Q30">
    <sortCondition ref="B2:B30"/>
  </sortState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LICIT_20211001_0823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dr. Póka Edit</dc:creator>
  <cp:lastModifiedBy>pokae</cp:lastModifiedBy>
  <dcterms:created xsi:type="dcterms:W3CDTF">2021-08-24T13:38:30Z</dcterms:created>
  <dcterms:modified xsi:type="dcterms:W3CDTF">2021-08-24T13:38:31Z</dcterms:modified>
</cp:coreProperties>
</file>