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inachtBA\Desktop\"/>
    </mc:Choice>
  </mc:AlternateContent>
  <bookViews>
    <workbookView xWindow="0" yWindow="0" windowWidth="23040" windowHeight="10350"/>
  </bookViews>
  <sheets>
    <sheet name="LICIT_20260701" sheetId="1" r:id="rId1"/>
  </sheets>
  <definedNames>
    <definedName name="_xlnm._FilterDatabase" localSheetId="0" hidden="1">LICIT_20260701!$A$1:$N$14</definedName>
  </definedNames>
  <calcPr calcId="162913"/>
</workbook>
</file>

<file path=xl/calcChain.xml><?xml version="1.0" encoding="utf-8"?>
<calcChain xmlns="http://schemas.openxmlformats.org/spreadsheetml/2006/main">
  <c r="I14" i="1" l="1"/>
  <c r="I15" i="1"/>
  <c r="I22" i="1"/>
  <c r="I23" i="1"/>
  <c r="I24" i="1"/>
  <c r="I25" i="1"/>
  <c r="I27" i="1"/>
  <c r="I28" i="1"/>
  <c r="I29" i="1"/>
  <c r="I30" i="1"/>
  <c r="I32" i="1"/>
  <c r="I33" i="1"/>
  <c r="I20" i="1"/>
  <c r="I18" i="1"/>
  <c r="I19" i="1"/>
  <c r="I21" i="1"/>
  <c r="I11" i="1"/>
  <c r="I12" i="1"/>
  <c r="I16" i="1"/>
  <c r="I17" i="1"/>
  <c r="I13" i="1"/>
  <c r="I9" i="1"/>
  <c r="I10" i="1"/>
  <c r="I3" i="1"/>
  <c r="I8" i="1"/>
  <c r="I31" i="1"/>
  <c r="I26" i="1"/>
  <c r="I7" i="1"/>
  <c r="I4" i="1"/>
  <c r="I5" i="1"/>
  <c r="I6" i="1"/>
  <c r="I2" i="1"/>
  <c r="M6" i="1"/>
  <c r="L6" i="1"/>
  <c r="M5" i="1"/>
  <c r="L5" i="1"/>
  <c r="M4" i="1"/>
  <c r="L4" i="1"/>
  <c r="M7" i="1"/>
  <c r="L7" i="1"/>
</calcChain>
</file>

<file path=xl/sharedStrings.xml><?xml version="1.0" encoding="utf-8"?>
<sst xmlns="http://schemas.openxmlformats.org/spreadsheetml/2006/main" count="174" uniqueCount="95">
  <si>
    <t>TTT</t>
  </si>
  <si>
    <t>Név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</si>
  <si>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</si>
  <si>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</si>
  <si>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</si>
  <si>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</si>
  <si>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</si>
  <si>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</si>
  <si>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</si>
  <si>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</si>
  <si>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</si>
  <si>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</si>
  <si>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</si>
  <si>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AHZANTIVE 40 MG/ML OLDATOS INJEKCIÓ ELŐRETÖLTÖTT FECSKENDŐBEN</t>
  </si>
  <si>
    <t>1x0,09ml előretöltött fecskendőben (cop)</t>
  </si>
  <si>
    <t>S01LA05</t>
  </si>
  <si>
    <t>aflibercept</t>
  </si>
  <si>
    <t>Teva Gyógyszergyár Zártkörűen Működő Részvénytársaság</t>
  </si>
  <si>
    <t>AHZANTIVE 40 MG/ML OLDATOS INJEKCIÓ INJEKCIÓS ÜVEGBEN</t>
  </si>
  <si>
    <t>1x0,1ml injekciós üvegben</t>
  </si>
  <si>
    <t>AMGEVITA 40 MG OLDATOS INJEKCIÓ ELŐRETÖLTÖTT INJEKCIÓS TOLLBAN</t>
  </si>
  <si>
    <t>2x0.4ml előretöltött injekciós tollban (sureclick)</t>
  </si>
  <si>
    <t>L04AB04</t>
  </si>
  <si>
    <t>adalimumab</t>
  </si>
  <si>
    <t>Amgen Gyógyszerkereskedelmi Korlátolt Felelősségű Társaság</t>
  </si>
  <si>
    <t>2x0,8ml előretöltött injekciós tollban (sureclick)</t>
  </si>
  <si>
    <t>EVEROLIMUS ACCORD 5 MG TABLETTA</t>
  </si>
  <si>
    <t>30x buborékcsomagolásban opa/al/pvc/al</t>
  </si>
  <si>
    <t>L01EG02</t>
  </si>
  <si>
    <t>everolimus</t>
  </si>
  <si>
    <t>Accord Healthcare Polska Sp. z o.o.</t>
  </si>
  <si>
    <t>EVEROLIMUS VIPHARM 5 MG TABLETTA</t>
  </si>
  <si>
    <t>30x buborékcsomagolásban opa/al/pvc//al</t>
  </si>
  <si>
    <t>Vipharm Hungary Korlátolt Felelősségű Társaság</t>
  </si>
  <si>
    <t>JUBBONTI 60 MG OLDATOS INJEKCIÓ ELŐRETÖLTÖTT FECSKENDŐBEN</t>
  </si>
  <si>
    <t>1x1ml előretöltött fecskendőben üveg</t>
  </si>
  <si>
    <t>M05BX04</t>
  </si>
  <si>
    <t>denosumab</t>
  </si>
  <si>
    <t>Sandoz Hungária Kereskedelmi Korlátolt Felelősségű Társaság</t>
  </si>
  <si>
    <t>LEVETIRACETAM SANDOZ 750 MG FILMTABLETTA</t>
  </si>
  <si>
    <t>60x buborékcsomagolásban (opa/al/pvc//al)</t>
  </si>
  <si>
    <t>N03AX14</t>
  </si>
  <si>
    <t>levetiracetam</t>
  </si>
  <si>
    <t>RIVAROXABAN SANDOZ 10 MG FILMTABLETTA</t>
  </si>
  <si>
    <t>28x átlátszó buborékcsomagolásban (pvc//pvdc/al)</t>
  </si>
  <si>
    <t>B01AF01</t>
  </si>
  <si>
    <t>rivaroxaban</t>
  </si>
  <si>
    <t>RIVAROXABAN TEVA 15 MG FILMTABLETTA</t>
  </si>
  <si>
    <t>28x1 adagonként perforált buborékcsomagolásban pvc/pvdc//al</t>
  </si>
  <si>
    <t>RIVAROXABAN TEVA 20 MG FILMTABLETTA</t>
  </si>
  <si>
    <t>VERIMMUS 5 MG TABLETTA</t>
  </si>
  <si>
    <t>30x buborékcsomagolásban (3x10) opa/al/pvc//al</t>
  </si>
  <si>
    <t>Egis Gyógyszergyár Zártkörűen Működő Részvénytársaság</t>
  </si>
  <si>
    <t>30x buborékcsomagolásban (6x5) opa/al/pvc//al</t>
  </si>
  <si>
    <t>Kiszerelés</t>
  </si>
  <si>
    <t>AFINITOR 5 MG TABLETTA</t>
  </si>
  <si>
    <t>30x</t>
  </si>
  <si>
    <t>Novartis Hungária Egészségügyi Korlátolt Felelősségű Társaság</t>
  </si>
  <si>
    <t>ELTROMBOPAG ONKOGEN 25 MG FILMTABLETTA</t>
  </si>
  <si>
    <t>28x buborékcsomagolásban opa/al/pvc-//al</t>
  </si>
  <si>
    <t>B02BX05</t>
  </si>
  <si>
    <t>eltrombopag</t>
  </si>
  <si>
    <t>Onkogen Gyógyszerkereskedelmi Korlátolt Felelősségű Társaság</t>
  </si>
  <si>
    <t>ELTROMBOPAG ONKOGEN 50 MG FILMTABLETTA</t>
  </si>
  <si>
    <t>EVEROLIMUS ONKOGEN 5 MG TABLETTA</t>
  </si>
  <si>
    <t>KARDATUXAN 15 MG FILMTABLETTA</t>
  </si>
  <si>
    <t>30x buborékcsomagolásban al//al (ezüst színű, lágy opa/al/pvc fóliából és kemény alumínium fóliából álló)</t>
  </si>
  <si>
    <t>Richter Gedeon Vegyészeti Gyár Nyilvánosan Működő Részvénytársaság</t>
  </si>
  <si>
    <t>KARDATUXAN 20 MG FILMTABLETTA</t>
  </si>
  <si>
    <t>REVOLADE 25 MG FILMTABLETTA</t>
  </si>
  <si>
    <t>28x buborékcsomagolásban</t>
  </si>
  <si>
    <t>REVOLADE 50 MG FILMTABLETTA</t>
  </si>
  <si>
    <t>RIVAROXABAN KÉRI 20 MG FILMTABLETTA</t>
  </si>
  <si>
    <t>28x buborékcsomagolásban átlátszó pvc/pvdc//al</t>
  </si>
  <si>
    <t>Kéri Pharma Hungary Piac- és Közvélemény Kutató Korlátolt Felelősségű Társaság</t>
  </si>
  <si>
    <t>RIVAROXABAN ONKOGEN 15 MG FILMTABLETTA</t>
  </si>
  <si>
    <t>28x buborékcsomagolásban al//pvc/pe/pvdc</t>
  </si>
  <si>
    <t>RIVAROXABAN ONKOGEN 20 MG FILMTABLETTA</t>
  </si>
  <si>
    <t>RIVAROXABAN SANDOZ 15 MG FILMTABLETTA</t>
  </si>
  <si>
    <t>RIVAROXABAN SANDOZ 20 MG FILMTABLETTA</t>
  </si>
  <si>
    <t>VIVAIRE 100 MIKROGRAMM/6 MIKROGRAMM TÚLNYOMÁSOS INHALÁCIÓS OLDAT</t>
  </si>
  <si>
    <t>1x120adag al tartályban fehér műanyag adagolókészülékben</t>
  </si>
  <si>
    <t>R03AK08</t>
  </si>
  <si>
    <t>formoterol and beclometasone</t>
  </si>
  <si>
    <t>Zentiva Pharma Gyógyszermarketing Kereskedelmi és Szolgáltató Korlátolt Felelősségű Társaság</t>
  </si>
  <si>
    <t>VOTRIENT 400 MG FILMTABLETTA</t>
  </si>
  <si>
    <t>60x hdpe tartályban</t>
  </si>
  <si>
    <t>L01EX03</t>
  </si>
  <si>
    <t>pazopanib</t>
  </si>
  <si>
    <t>XARELTO 10 MG FILMTABLETTA</t>
  </si>
  <si>
    <t>14x buborékcsomagolásban (pp /alu)</t>
  </si>
  <si>
    <t>Bayer Hungária Kereskedelmi és Szolgáltató Korlátolt Felelösségű Társaság</t>
  </si>
  <si>
    <t>28x buborékcsomagolásban (pp /alu)</t>
  </si>
  <si>
    <t>XARELTO 15 MG FILMTABLETTA</t>
  </si>
  <si>
    <t>XARELTO 20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</si>
</sst>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33" borderId="10" xfId="0" applyFont="1" applyFill="1" applyBorder="1" applyAlignment="1">
      <alignment horizontal="center" wrapText="1"/>
    </xf>
    <xf numFmtId="0" fontId="18" fillId="0" borderId="10" xfId="0" applyFont="1" applyBorder="1"/>
    <xf numFmtId="0" fontId="18" fillId="34" borderId="10" xfId="0" applyFont="1" applyFill="1" applyBorder="1"/>
    <xf numFmtId="0" fontId="18" fillId="35" borderId="10" xfId="0" applyFont="1" applyFill="1" applyBorder="1"/>
    <xf numFmtId="164" fontId="18" fillId="0" borderId="10" xfId="0" applyNumberFormat="1" applyFont="1" applyBorder="1"/>
    <xf numFmtId="164" fontId="18" fillId="34" borderId="10" xfId="0" applyNumberFormat="1" applyFont="1" applyFill="1" applyBorder="1"/>
    <xf numFmtId="164" fontId="18" fillId="35" borderId="10" xfId="0" applyNumberFormat="1" applyFont="1" applyFill="1" applyBorder="1"/>
    <xf numFmtId="165" fontId="18" fillId="0" borderId="10" xfId="0" applyNumberFormat="1" applyFont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B20" sqref="B20"/>
    </sheetView>
  </sheetViews>
  <sheetFormatPr defaultRowHeight="15" x14ac:dyDescent="0.25"/>
  <cols>
    <col min="1" max="1" width="10" bestFit="1" customWidth="1"/>
    <col min="2" max="2" width="53" customWidth="1"/>
    <col min="3" max="3" width="35.42578125" customWidth="1"/>
    <col min="4" max="4" width="9" bestFit="1" customWidth="1"/>
    <col min="5" max="5" width="29.140625" bestFit="1" customWidth="1"/>
    <col min="6" max="6" width="9.28515625" bestFit="1" customWidth="1"/>
    <col min="7" max="7" width="11.7109375" customWidth="1"/>
    <col min="8" max="8" width="12.28515625" customWidth="1"/>
    <col min="9" max="9" width="11.85546875" customWidth="1"/>
    <col min="10" max="10" width="14" bestFit="1" customWidth="1"/>
    <col min="11" max="11" width="12.42578125" customWidth="1"/>
    <col min="12" max="12" width="13" bestFit="1" customWidth="1"/>
    <col min="13" max="13" width="11.28515625" bestFit="1" customWidth="1"/>
    <col min="14" max="14" width="86.140625" customWidth="1"/>
  </cols>
  <sheetData>
    <row r="1" spans="1:14" ht="45" x14ac:dyDescent="0.25">
      <c r="A1" s="1" t="s">
        <v>0</v>
      </c>
      <c r="B1" s="1" t="s">
        <v>1</v>
      </c>
      <c r="C1" s="1" t="s">
        <v>54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s="2">
        <v>210828046</v>
      </c>
      <c r="B2" s="2" t="s">
        <v>43</v>
      </c>
      <c r="C2" s="2" t="s">
        <v>44</v>
      </c>
      <c r="D2" s="2" t="s">
        <v>45</v>
      </c>
      <c r="E2" s="2" t="s">
        <v>46</v>
      </c>
      <c r="F2" s="5">
        <v>28</v>
      </c>
      <c r="G2" s="3">
        <v>9777</v>
      </c>
      <c r="H2" s="4">
        <v>3739</v>
      </c>
      <c r="I2" s="8">
        <f>1-(H2/G2)</f>
        <v>0.61757185230643352</v>
      </c>
      <c r="J2" s="3">
        <v>11757</v>
      </c>
      <c r="K2" s="4">
        <v>4834</v>
      </c>
      <c r="L2" s="6">
        <v>419.892857142857</v>
      </c>
      <c r="M2" s="7">
        <v>172.642857142857</v>
      </c>
      <c r="N2" s="2" t="s">
        <v>38</v>
      </c>
    </row>
    <row r="3" spans="1:14" x14ac:dyDescent="0.25">
      <c r="A3" s="2">
        <v>210830205</v>
      </c>
      <c r="B3" s="2" t="s">
        <v>78</v>
      </c>
      <c r="C3" s="2" t="s">
        <v>44</v>
      </c>
      <c r="D3" s="2" t="s">
        <v>45</v>
      </c>
      <c r="E3" s="2" t="s">
        <v>46</v>
      </c>
      <c r="F3" s="5">
        <v>42</v>
      </c>
      <c r="G3" s="3">
        <v>9777</v>
      </c>
      <c r="H3" s="4">
        <v>4767</v>
      </c>
      <c r="I3" s="8">
        <f>1-(H3/G3)</f>
        <v>0.51242712488493403</v>
      </c>
      <c r="J3" s="3">
        <v>11757</v>
      </c>
      <c r="K3" s="4">
        <v>6167</v>
      </c>
      <c r="L3" s="6">
        <v>279.92857142857099</v>
      </c>
      <c r="M3" s="7">
        <v>146.833333333333</v>
      </c>
      <c r="N3" s="2" t="s">
        <v>38</v>
      </c>
    </row>
    <row r="4" spans="1:14" x14ac:dyDescent="0.25">
      <c r="A4" s="2">
        <v>210829759</v>
      </c>
      <c r="B4" s="2" t="s">
        <v>89</v>
      </c>
      <c r="C4" s="2" t="s">
        <v>92</v>
      </c>
      <c r="D4" s="2" t="s">
        <v>45</v>
      </c>
      <c r="E4" s="2" t="s">
        <v>46</v>
      </c>
      <c r="F4" s="5">
        <v>28</v>
      </c>
      <c r="G4" s="3">
        <v>16296</v>
      </c>
      <c r="H4" s="4">
        <v>7985</v>
      </c>
      <c r="I4" s="8">
        <f>1-(H4/G4)</f>
        <v>0.51000245459008342</v>
      </c>
      <c r="J4" s="3">
        <v>18903</v>
      </c>
      <c r="K4" s="4">
        <v>9792</v>
      </c>
      <c r="L4" s="6">
        <f>J4/F4</f>
        <v>675.10714285714289</v>
      </c>
      <c r="M4" s="7">
        <f>K4/F4</f>
        <v>349.71428571428572</v>
      </c>
      <c r="N4" s="2" t="s">
        <v>91</v>
      </c>
    </row>
    <row r="5" spans="1:14" x14ac:dyDescent="0.25">
      <c r="A5" s="2">
        <v>210589210</v>
      </c>
      <c r="B5" s="2" t="s">
        <v>93</v>
      </c>
      <c r="C5" s="2" t="s">
        <v>70</v>
      </c>
      <c r="D5" s="2" t="s">
        <v>45</v>
      </c>
      <c r="E5" s="2" t="s">
        <v>46</v>
      </c>
      <c r="F5" s="5">
        <v>42</v>
      </c>
      <c r="G5" s="3">
        <v>16296</v>
      </c>
      <c r="H5" s="4">
        <v>7985</v>
      </c>
      <c r="I5" s="8">
        <f>1-(H5/G5)</f>
        <v>0.51000245459008342</v>
      </c>
      <c r="J5" s="3">
        <v>18903</v>
      </c>
      <c r="K5" s="4">
        <v>9792</v>
      </c>
      <c r="L5" s="6">
        <f>J5/F5</f>
        <v>450.07142857142856</v>
      </c>
      <c r="M5" s="7">
        <f>K5/F5</f>
        <v>233.14285714285714</v>
      </c>
      <c r="N5" s="2" t="s">
        <v>91</v>
      </c>
    </row>
    <row r="6" spans="1:14" x14ac:dyDescent="0.25">
      <c r="A6" s="2">
        <v>210589155</v>
      </c>
      <c r="B6" s="2" t="s">
        <v>94</v>
      </c>
      <c r="C6" s="2" t="s">
        <v>70</v>
      </c>
      <c r="D6" s="2" t="s">
        <v>45</v>
      </c>
      <c r="E6" s="2" t="s">
        <v>46</v>
      </c>
      <c r="F6" s="5">
        <v>56</v>
      </c>
      <c r="G6" s="3">
        <v>16296</v>
      </c>
      <c r="H6" s="4">
        <v>7985</v>
      </c>
      <c r="I6" s="8">
        <f>1-(H6/G6)</f>
        <v>0.51000245459008342</v>
      </c>
      <c r="J6" s="3">
        <v>18903</v>
      </c>
      <c r="K6" s="4">
        <v>9792</v>
      </c>
      <c r="L6" s="6">
        <f>J6/F6</f>
        <v>337.55357142857144</v>
      </c>
      <c r="M6" s="7">
        <f>K6/F6</f>
        <v>174.85714285714286</v>
      </c>
      <c r="N6" s="2" t="s">
        <v>91</v>
      </c>
    </row>
    <row r="7" spans="1:14" x14ac:dyDescent="0.25">
      <c r="A7" s="2">
        <v>210829741</v>
      </c>
      <c r="B7" s="2" t="s">
        <v>89</v>
      </c>
      <c r="C7" s="2" t="s">
        <v>90</v>
      </c>
      <c r="D7" s="2" t="s">
        <v>45</v>
      </c>
      <c r="E7" s="2" t="s">
        <v>46</v>
      </c>
      <c r="F7" s="5">
        <v>14</v>
      </c>
      <c r="G7" s="3">
        <v>8148</v>
      </c>
      <c r="H7" s="4">
        <v>3993</v>
      </c>
      <c r="I7" s="8">
        <f>1-(H7/G7)</f>
        <v>0.50994108983799702</v>
      </c>
      <c r="J7" s="3">
        <v>9972</v>
      </c>
      <c r="K7" s="4">
        <v>5165</v>
      </c>
      <c r="L7" s="6">
        <f>J7/F7</f>
        <v>712.28571428571433</v>
      </c>
      <c r="M7" s="7">
        <f>K7/F7</f>
        <v>368.92857142857144</v>
      </c>
      <c r="N7" s="2" t="s">
        <v>91</v>
      </c>
    </row>
    <row r="8" spans="1:14" x14ac:dyDescent="0.25">
      <c r="A8" s="2">
        <v>210830352</v>
      </c>
      <c r="B8" s="2" t="s">
        <v>79</v>
      </c>
      <c r="C8" s="2" t="s">
        <v>44</v>
      </c>
      <c r="D8" s="2" t="s">
        <v>45</v>
      </c>
      <c r="E8" s="2" t="s">
        <v>46</v>
      </c>
      <c r="F8" s="5">
        <v>56</v>
      </c>
      <c r="G8" s="3">
        <v>9777</v>
      </c>
      <c r="H8" s="4">
        <v>6350</v>
      </c>
      <c r="I8" s="8">
        <f>1-(H8/G8)</f>
        <v>0.350516518359415</v>
      </c>
      <c r="J8" s="3">
        <v>11757</v>
      </c>
      <c r="K8" s="4">
        <v>8000</v>
      </c>
      <c r="L8" s="6">
        <v>209.94642857142901</v>
      </c>
      <c r="M8" s="7">
        <v>142.857142857143</v>
      </c>
      <c r="N8" s="2" t="s">
        <v>38</v>
      </c>
    </row>
    <row r="9" spans="1:14" x14ac:dyDescent="0.25">
      <c r="A9" s="2">
        <v>210929533</v>
      </c>
      <c r="B9" s="2" t="s">
        <v>75</v>
      </c>
      <c r="C9" s="2" t="s">
        <v>76</v>
      </c>
      <c r="D9" s="2" t="s">
        <v>45</v>
      </c>
      <c r="E9" s="2" t="s">
        <v>46</v>
      </c>
      <c r="F9" s="5">
        <v>42</v>
      </c>
      <c r="G9" s="3">
        <v>5015</v>
      </c>
      <c r="H9" s="4">
        <v>4520</v>
      </c>
      <c r="I9" s="8">
        <f>1-(H9/G9)</f>
        <v>9.8703888334994994E-2</v>
      </c>
      <c r="J9" s="3">
        <v>6487</v>
      </c>
      <c r="K9" s="4">
        <v>5846</v>
      </c>
      <c r="L9" s="6">
        <v>154.45238095238099</v>
      </c>
      <c r="M9" s="7">
        <v>139.19047619047601</v>
      </c>
      <c r="N9" s="2" t="s">
        <v>62</v>
      </c>
    </row>
    <row r="10" spans="1:14" x14ac:dyDescent="0.25">
      <c r="A10" s="2">
        <v>210929541</v>
      </c>
      <c r="B10" s="2" t="s">
        <v>77</v>
      </c>
      <c r="C10" s="2" t="s">
        <v>76</v>
      </c>
      <c r="D10" s="2" t="s">
        <v>45</v>
      </c>
      <c r="E10" s="2" t="s">
        <v>46</v>
      </c>
      <c r="F10" s="5">
        <v>56</v>
      </c>
      <c r="G10" s="3">
        <v>6685</v>
      </c>
      <c r="H10" s="4">
        <v>6027</v>
      </c>
      <c r="I10" s="8">
        <f>1-(H10/G10)</f>
        <v>9.8429319371727719E-2</v>
      </c>
      <c r="J10" s="3">
        <v>8367</v>
      </c>
      <c r="K10" s="4">
        <v>7646</v>
      </c>
      <c r="L10" s="6">
        <v>149.41071428571399</v>
      </c>
      <c r="M10" s="7">
        <v>136.53571428571399</v>
      </c>
      <c r="N10" s="2" t="s">
        <v>62</v>
      </c>
    </row>
    <row r="11" spans="1:14" x14ac:dyDescent="0.25">
      <c r="A11" s="2">
        <v>210936386</v>
      </c>
      <c r="B11" s="2" t="s">
        <v>65</v>
      </c>
      <c r="C11" s="2" t="s">
        <v>66</v>
      </c>
      <c r="D11" s="2" t="s">
        <v>45</v>
      </c>
      <c r="E11" s="2" t="s">
        <v>46</v>
      </c>
      <c r="F11" s="5">
        <v>45</v>
      </c>
      <c r="G11" s="3">
        <v>5104</v>
      </c>
      <c r="H11" s="4">
        <v>4844</v>
      </c>
      <c r="I11" s="8">
        <f>1-(H11/G11)</f>
        <v>5.094043887147337E-2</v>
      </c>
      <c r="J11" s="3">
        <v>6602</v>
      </c>
      <c r="K11" s="4">
        <v>6265</v>
      </c>
      <c r="L11" s="6">
        <v>146.71111111111099</v>
      </c>
      <c r="M11" s="7">
        <v>139.222222222222</v>
      </c>
      <c r="N11" s="2" t="s">
        <v>67</v>
      </c>
    </row>
    <row r="12" spans="1:14" x14ac:dyDescent="0.25">
      <c r="A12" s="2">
        <v>210936310</v>
      </c>
      <c r="B12" s="2" t="s">
        <v>68</v>
      </c>
      <c r="C12" s="2" t="s">
        <v>66</v>
      </c>
      <c r="D12" s="2" t="s">
        <v>45</v>
      </c>
      <c r="E12" s="2" t="s">
        <v>46</v>
      </c>
      <c r="F12" s="5">
        <v>60</v>
      </c>
      <c r="G12" s="3">
        <v>6804</v>
      </c>
      <c r="H12" s="4">
        <v>6526</v>
      </c>
      <c r="I12" s="8">
        <f>1-(H12/G12)</f>
        <v>4.0858318636096458E-2</v>
      </c>
      <c r="J12" s="3">
        <v>8498</v>
      </c>
      <c r="K12" s="4">
        <v>8193</v>
      </c>
      <c r="L12" s="6">
        <v>141.63333333333301</v>
      </c>
      <c r="M12" s="7">
        <v>136.55000000000001</v>
      </c>
      <c r="N12" s="2" t="s">
        <v>67</v>
      </c>
    </row>
    <row r="13" spans="1:14" x14ac:dyDescent="0.25">
      <c r="A13" s="2">
        <v>210940385</v>
      </c>
      <c r="B13" s="2" t="s">
        <v>72</v>
      </c>
      <c r="C13" s="2" t="s">
        <v>73</v>
      </c>
      <c r="D13" s="2" t="s">
        <v>45</v>
      </c>
      <c r="E13" s="2" t="s">
        <v>46</v>
      </c>
      <c r="F13" s="5">
        <v>56</v>
      </c>
      <c r="G13" s="3">
        <v>6030</v>
      </c>
      <c r="H13" s="4">
        <v>6028</v>
      </c>
      <c r="I13" s="8">
        <f>1-(H13/G13)</f>
        <v>3.3167495854058426E-4</v>
      </c>
      <c r="J13" s="3">
        <v>7649</v>
      </c>
      <c r="K13" s="4">
        <v>7647</v>
      </c>
      <c r="L13" s="6">
        <v>136.58928571428601</v>
      </c>
      <c r="M13" s="7">
        <v>136.55357142857099</v>
      </c>
      <c r="N13" s="2" t="s">
        <v>74</v>
      </c>
    </row>
    <row r="14" spans="1:14" x14ac:dyDescent="0.25">
      <c r="A14" s="2">
        <v>210898017</v>
      </c>
      <c r="B14" s="2" t="s">
        <v>47</v>
      </c>
      <c r="C14" s="2" t="s">
        <v>48</v>
      </c>
      <c r="D14" s="2" t="s">
        <v>45</v>
      </c>
      <c r="E14" s="2" t="s">
        <v>46</v>
      </c>
      <c r="F14" s="5">
        <v>42</v>
      </c>
      <c r="G14" s="3">
        <v>4521</v>
      </c>
      <c r="H14" s="4">
        <v>4520</v>
      </c>
      <c r="I14" s="8">
        <f>1-(H14/G14)</f>
        <v>2.2119000221187957E-4</v>
      </c>
      <c r="J14" s="3">
        <v>5849</v>
      </c>
      <c r="K14" s="4">
        <v>5846</v>
      </c>
      <c r="L14" s="6">
        <v>139.26190476190499</v>
      </c>
      <c r="M14" s="7">
        <v>139.19047619047601</v>
      </c>
      <c r="N14" s="2" t="s">
        <v>17</v>
      </c>
    </row>
    <row r="15" spans="1:14" x14ac:dyDescent="0.25">
      <c r="A15" s="2">
        <v>210898025</v>
      </c>
      <c r="B15" s="2" t="s">
        <v>49</v>
      </c>
      <c r="C15" s="2" t="s">
        <v>48</v>
      </c>
      <c r="D15" s="2" t="s">
        <v>45</v>
      </c>
      <c r="E15" s="2" t="s">
        <v>46</v>
      </c>
      <c r="F15" s="5">
        <v>56</v>
      </c>
      <c r="G15" s="3">
        <v>6028</v>
      </c>
      <c r="H15" s="4">
        <v>6027</v>
      </c>
      <c r="I15" s="8">
        <f>1-(H15/G15)</f>
        <v>1.6589250165888192E-4</v>
      </c>
      <c r="J15" s="3">
        <v>7647</v>
      </c>
      <c r="K15" s="4">
        <v>7646</v>
      </c>
      <c r="L15" s="6">
        <v>136.55357142857099</v>
      </c>
      <c r="M15" s="7">
        <v>136.53571428571399</v>
      </c>
      <c r="N15" s="2" t="s">
        <v>17</v>
      </c>
    </row>
    <row r="16" spans="1:14" x14ac:dyDescent="0.25">
      <c r="A16" s="2">
        <v>210436807</v>
      </c>
      <c r="B16" s="2" t="s">
        <v>69</v>
      </c>
      <c r="C16" s="2" t="s">
        <v>70</v>
      </c>
      <c r="D16" s="2" t="s">
        <v>60</v>
      </c>
      <c r="E16" s="2" t="s">
        <v>61</v>
      </c>
      <c r="F16" s="5">
        <v>14</v>
      </c>
      <c r="G16" s="3">
        <v>263303</v>
      </c>
      <c r="H16" s="4">
        <v>126384</v>
      </c>
      <c r="I16" s="8">
        <f>1-(H16/G16)</f>
        <v>0.52000546898440203</v>
      </c>
      <c r="J16" s="3">
        <v>289672</v>
      </c>
      <c r="K16" s="4">
        <v>139582</v>
      </c>
      <c r="L16" s="6">
        <v>20690.857142857101</v>
      </c>
      <c r="M16" s="7">
        <v>9970.1428571428605</v>
      </c>
      <c r="N16" s="2" t="s">
        <v>57</v>
      </c>
    </row>
    <row r="17" spans="1:14" x14ac:dyDescent="0.25">
      <c r="A17" s="2">
        <v>210436831</v>
      </c>
      <c r="B17" s="2" t="s">
        <v>71</v>
      </c>
      <c r="C17" s="2" t="s">
        <v>70</v>
      </c>
      <c r="D17" s="2" t="s">
        <v>60</v>
      </c>
      <c r="E17" s="2" t="s">
        <v>61</v>
      </c>
      <c r="F17" s="5">
        <v>28</v>
      </c>
      <c r="G17" s="3">
        <v>526606</v>
      </c>
      <c r="H17" s="4">
        <v>252770</v>
      </c>
      <c r="I17" s="8">
        <f>1-(H17/G17)</f>
        <v>0.52000167107856732</v>
      </c>
      <c r="J17" s="3">
        <v>578305</v>
      </c>
      <c r="K17" s="4">
        <v>278126</v>
      </c>
      <c r="L17" s="6">
        <v>20653.75</v>
      </c>
      <c r="M17" s="7">
        <v>9933.0714285714294</v>
      </c>
      <c r="N17" s="2" t="s">
        <v>57</v>
      </c>
    </row>
    <row r="18" spans="1:14" x14ac:dyDescent="0.25">
      <c r="A18" s="2">
        <v>210968707</v>
      </c>
      <c r="B18" s="2" t="s">
        <v>58</v>
      </c>
      <c r="C18" s="2" t="s">
        <v>59</v>
      </c>
      <c r="D18" s="2" t="s">
        <v>60</v>
      </c>
      <c r="E18" s="2" t="s">
        <v>61</v>
      </c>
      <c r="F18" s="5">
        <v>14</v>
      </c>
      <c r="G18" s="3">
        <v>157981</v>
      </c>
      <c r="H18" s="4">
        <v>126383</v>
      </c>
      <c r="I18" s="8">
        <f>1-(H18/G18)</f>
        <v>0.20001139377520083</v>
      </c>
      <c r="J18" s="3">
        <v>174218</v>
      </c>
      <c r="K18" s="4">
        <v>139581</v>
      </c>
      <c r="L18" s="6">
        <v>12444.142857142901</v>
      </c>
      <c r="M18" s="7">
        <v>9970.0714285714294</v>
      </c>
      <c r="N18" s="2" t="s">
        <v>62</v>
      </c>
    </row>
    <row r="19" spans="1:14" x14ac:dyDescent="0.25">
      <c r="A19" s="2">
        <v>210968684</v>
      </c>
      <c r="B19" s="2" t="s">
        <v>63</v>
      </c>
      <c r="C19" s="2" t="s">
        <v>59</v>
      </c>
      <c r="D19" s="2" t="s">
        <v>60</v>
      </c>
      <c r="E19" s="2" t="s">
        <v>61</v>
      </c>
      <c r="F19" s="5">
        <v>28</v>
      </c>
      <c r="G19" s="3">
        <v>315963</v>
      </c>
      <c r="H19" s="4">
        <v>252769</v>
      </c>
      <c r="I19" s="8">
        <f>1-(H19/G19)</f>
        <v>0.20000443089855457</v>
      </c>
      <c r="J19" s="3">
        <v>347398</v>
      </c>
      <c r="K19" s="4">
        <v>278125</v>
      </c>
      <c r="L19" s="6">
        <v>12407.0714285714</v>
      </c>
      <c r="M19" s="7">
        <v>9933.0357142857101</v>
      </c>
      <c r="N19" s="2" t="s">
        <v>62</v>
      </c>
    </row>
    <row r="20" spans="1:14" x14ac:dyDescent="0.25">
      <c r="A20" s="2">
        <v>210384288</v>
      </c>
      <c r="B20" s="2" t="s">
        <v>55</v>
      </c>
      <c r="C20" s="2" t="s">
        <v>56</v>
      </c>
      <c r="D20" s="2" t="s">
        <v>28</v>
      </c>
      <c r="E20" s="2" t="s">
        <v>29</v>
      </c>
      <c r="F20" s="5">
        <v>15</v>
      </c>
      <c r="G20" s="3">
        <v>281304</v>
      </c>
      <c r="H20" s="4">
        <v>153950</v>
      </c>
      <c r="I20" s="8">
        <f>1-(H20/G20)</f>
        <v>0.45272729858089467</v>
      </c>
      <c r="J20" s="3">
        <v>309405</v>
      </c>
      <c r="K20" s="4">
        <v>169800</v>
      </c>
      <c r="L20" s="6">
        <v>20627</v>
      </c>
      <c r="M20" s="7">
        <v>11320</v>
      </c>
      <c r="N20" s="2" t="s">
        <v>57</v>
      </c>
    </row>
    <row r="21" spans="1:14" x14ac:dyDescent="0.25">
      <c r="A21" s="2">
        <v>210916491</v>
      </c>
      <c r="B21" s="2" t="s">
        <v>64</v>
      </c>
      <c r="C21" s="2" t="s">
        <v>32</v>
      </c>
      <c r="D21" s="2" t="s">
        <v>28</v>
      </c>
      <c r="E21" s="2" t="s">
        <v>29</v>
      </c>
      <c r="F21" s="5">
        <v>15</v>
      </c>
      <c r="G21" s="3">
        <v>239203</v>
      </c>
      <c r="H21" s="4">
        <v>153949</v>
      </c>
      <c r="I21" s="8">
        <f>1-(H21/G21)</f>
        <v>0.35640857347106847</v>
      </c>
      <c r="J21" s="3">
        <v>263254</v>
      </c>
      <c r="K21" s="4">
        <v>169799</v>
      </c>
      <c r="L21" s="6">
        <v>17550.266666666699</v>
      </c>
      <c r="M21" s="7">
        <v>11319.9333333333</v>
      </c>
      <c r="N21" s="2" t="s">
        <v>62</v>
      </c>
    </row>
    <row r="22" spans="1:14" x14ac:dyDescent="0.25">
      <c r="A22" s="2">
        <v>210958663</v>
      </c>
      <c r="B22" s="2" t="s">
        <v>26</v>
      </c>
      <c r="C22" s="2" t="s">
        <v>27</v>
      </c>
      <c r="D22" s="2" t="s">
        <v>28</v>
      </c>
      <c r="E22" s="2" t="s">
        <v>29</v>
      </c>
      <c r="F22" s="5">
        <v>15</v>
      </c>
      <c r="G22" s="3">
        <v>153950</v>
      </c>
      <c r="H22" s="4">
        <v>153949</v>
      </c>
      <c r="I22" s="8">
        <f>1-(H22/G22)</f>
        <v>6.4956154595119386E-6</v>
      </c>
      <c r="J22" s="3">
        <v>169800</v>
      </c>
      <c r="K22" s="4">
        <v>169799</v>
      </c>
      <c r="L22" s="6">
        <v>11320</v>
      </c>
      <c r="M22" s="7">
        <v>11319.9333333333</v>
      </c>
      <c r="N22" s="2" t="s">
        <v>30</v>
      </c>
    </row>
    <row r="23" spans="1:14" x14ac:dyDescent="0.25">
      <c r="A23" s="2">
        <v>210867202</v>
      </c>
      <c r="B23" s="2" t="s">
        <v>31</v>
      </c>
      <c r="C23" s="2" t="s">
        <v>32</v>
      </c>
      <c r="D23" s="2" t="s">
        <v>28</v>
      </c>
      <c r="E23" s="2" t="s">
        <v>29</v>
      </c>
      <c r="F23" s="5">
        <v>15</v>
      </c>
      <c r="G23" s="3">
        <v>153950</v>
      </c>
      <c r="H23" s="4">
        <v>153949</v>
      </c>
      <c r="I23" s="8">
        <f>1-(H23/G23)</f>
        <v>6.4956154595119386E-6</v>
      </c>
      <c r="J23" s="3">
        <v>169800</v>
      </c>
      <c r="K23" s="4">
        <v>169799</v>
      </c>
      <c r="L23" s="6">
        <v>11320</v>
      </c>
      <c r="M23" s="7">
        <v>11319.9333333333</v>
      </c>
      <c r="N23" s="2" t="s">
        <v>33</v>
      </c>
    </row>
    <row r="24" spans="1:14" x14ac:dyDescent="0.25">
      <c r="A24" s="2">
        <v>210866989</v>
      </c>
      <c r="B24" s="2" t="s">
        <v>50</v>
      </c>
      <c r="C24" s="2" t="s">
        <v>51</v>
      </c>
      <c r="D24" s="2" t="s">
        <v>28</v>
      </c>
      <c r="E24" s="2" t="s">
        <v>29</v>
      </c>
      <c r="F24" s="5">
        <v>15</v>
      </c>
      <c r="G24" s="3">
        <v>153950</v>
      </c>
      <c r="H24" s="4">
        <v>153949</v>
      </c>
      <c r="I24" s="8">
        <f>1-(H24/G24)</f>
        <v>6.4956154595119386E-6</v>
      </c>
      <c r="J24" s="3">
        <v>169800</v>
      </c>
      <c r="K24" s="4">
        <v>169799</v>
      </c>
      <c r="L24" s="6">
        <v>11320</v>
      </c>
      <c r="M24" s="7">
        <v>11319.9333333333</v>
      </c>
      <c r="N24" s="2" t="s">
        <v>52</v>
      </c>
    </row>
    <row r="25" spans="1:14" x14ac:dyDescent="0.25">
      <c r="A25" s="2">
        <v>210866997</v>
      </c>
      <c r="B25" s="2" t="s">
        <v>50</v>
      </c>
      <c r="C25" s="2" t="s">
        <v>53</v>
      </c>
      <c r="D25" s="2" t="s">
        <v>28</v>
      </c>
      <c r="E25" s="2" t="s">
        <v>29</v>
      </c>
      <c r="F25" s="5">
        <v>15</v>
      </c>
      <c r="G25" s="3">
        <v>153950</v>
      </c>
      <c r="H25" s="4">
        <v>153949</v>
      </c>
      <c r="I25" s="8">
        <f>1-(H25/G25)</f>
        <v>6.4956154595119386E-6</v>
      </c>
      <c r="J25" s="3">
        <v>169800</v>
      </c>
      <c r="K25" s="4">
        <v>169799</v>
      </c>
      <c r="L25" s="6">
        <v>11320</v>
      </c>
      <c r="M25" s="7">
        <v>11319.9333333333</v>
      </c>
      <c r="N25" s="2" t="s">
        <v>52</v>
      </c>
    </row>
    <row r="26" spans="1:14" x14ac:dyDescent="0.25">
      <c r="A26" s="2">
        <v>210441690</v>
      </c>
      <c r="B26" s="2" t="s">
        <v>85</v>
      </c>
      <c r="C26" s="2" t="s">
        <v>86</v>
      </c>
      <c r="D26" s="2" t="s">
        <v>87</v>
      </c>
      <c r="E26" s="2" t="s">
        <v>88</v>
      </c>
      <c r="F26" s="5">
        <v>30</v>
      </c>
      <c r="G26" s="3">
        <v>761741</v>
      </c>
      <c r="H26" s="4">
        <v>457044</v>
      </c>
      <c r="I26" s="8">
        <f>1-(H26/G26)</f>
        <v>0.4000007876692997</v>
      </c>
      <c r="J26" s="3">
        <v>836060</v>
      </c>
      <c r="K26" s="4">
        <v>502051</v>
      </c>
      <c r="L26" s="6">
        <v>27868.666666666701</v>
      </c>
      <c r="M26" s="7">
        <v>16735.0333333333</v>
      </c>
      <c r="N26" s="2" t="s">
        <v>57</v>
      </c>
    </row>
    <row r="27" spans="1:14" x14ac:dyDescent="0.25">
      <c r="A27" s="2">
        <v>210807919</v>
      </c>
      <c r="B27" s="2" t="s">
        <v>20</v>
      </c>
      <c r="C27" s="2" t="s">
        <v>25</v>
      </c>
      <c r="D27" s="2" t="s">
        <v>22</v>
      </c>
      <c r="E27" s="2" t="s">
        <v>23</v>
      </c>
      <c r="F27" s="5">
        <v>27.586206896551701</v>
      </c>
      <c r="G27" s="3">
        <v>109920</v>
      </c>
      <c r="H27" s="4">
        <v>93432</v>
      </c>
      <c r="I27" s="8">
        <f>1-(H27/G27)</f>
        <v>0.15000000000000002</v>
      </c>
      <c r="J27" s="3">
        <v>121533</v>
      </c>
      <c r="K27" s="4">
        <v>103460</v>
      </c>
      <c r="L27" s="6">
        <v>4405.57125</v>
      </c>
      <c r="M27" s="7">
        <v>3750.4250000000002</v>
      </c>
      <c r="N27" s="2" t="s">
        <v>24</v>
      </c>
    </row>
    <row r="28" spans="1:14" x14ac:dyDescent="0.25">
      <c r="A28" s="2">
        <v>210976328</v>
      </c>
      <c r="B28" s="2" t="s">
        <v>20</v>
      </c>
      <c r="C28" s="2" t="s">
        <v>21</v>
      </c>
      <c r="D28" s="2" t="s">
        <v>22</v>
      </c>
      <c r="E28" s="2" t="s">
        <v>23</v>
      </c>
      <c r="F28" s="5">
        <v>27.586206896551701</v>
      </c>
      <c r="G28" s="3">
        <v>109920</v>
      </c>
      <c r="H28" s="4">
        <v>93432</v>
      </c>
      <c r="I28" s="8">
        <f>1-(H28/G28)</f>
        <v>0.15000000000000002</v>
      </c>
      <c r="J28" s="3">
        <v>121533</v>
      </c>
      <c r="K28" s="4">
        <v>103460</v>
      </c>
      <c r="L28" s="6">
        <v>4405.57125</v>
      </c>
      <c r="M28" s="7">
        <v>3750.4250000000002</v>
      </c>
      <c r="N28" s="2" t="s">
        <v>24</v>
      </c>
    </row>
    <row r="29" spans="1:14" x14ac:dyDescent="0.25">
      <c r="A29" s="2">
        <v>210975908</v>
      </c>
      <c r="B29" s="2" t="s">
        <v>34</v>
      </c>
      <c r="C29" s="2" t="s">
        <v>35</v>
      </c>
      <c r="D29" s="2" t="s">
        <v>36</v>
      </c>
      <c r="E29" s="2" t="s">
        <v>37</v>
      </c>
      <c r="F29" s="5">
        <v>181.81818181818201</v>
      </c>
      <c r="G29" s="3">
        <v>34255</v>
      </c>
      <c r="H29" s="4">
        <v>29052</v>
      </c>
      <c r="I29" s="8">
        <f>1-(H29/G29)</f>
        <v>0.15189023500218946</v>
      </c>
      <c r="J29" s="3">
        <v>38590</v>
      </c>
      <c r="K29" s="4">
        <v>32886</v>
      </c>
      <c r="L29" s="6">
        <v>212.245</v>
      </c>
      <c r="M29" s="7">
        <v>180.87299999999999</v>
      </c>
      <c r="N29" s="2" t="s">
        <v>38</v>
      </c>
    </row>
    <row r="30" spans="1:14" x14ac:dyDescent="0.25">
      <c r="A30" s="2">
        <v>210597467</v>
      </c>
      <c r="B30" s="2" t="s">
        <v>39</v>
      </c>
      <c r="C30" s="2" t="s">
        <v>40</v>
      </c>
      <c r="D30" s="2" t="s">
        <v>41</v>
      </c>
      <c r="E30" s="2" t="s">
        <v>42</v>
      </c>
      <c r="F30" s="5">
        <v>30</v>
      </c>
      <c r="G30" s="3">
        <v>7435</v>
      </c>
      <c r="H30" s="4">
        <v>5948</v>
      </c>
      <c r="I30" s="8">
        <f>1-(H30/G30)</f>
        <v>0.19999999999999996</v>
      </c>
      <c r="J30" s="3">
        <v>9190</v>
      </c>
      <c r="K30" s="4">
        <v>7560</v>
      </c>
      <c r="L30" s="6">
        <v>306.33333333333297</v>
      </c>
      <c r="M30" s="7">
        <v>252</v>
      </c>
      <c r="N30" s="2" t="s">
        <v>38</v>
      </c>
    </row>
    <row r="31" spans="1:14" x14ac:dyDescent="0.25">
      <c r="A31" s="2">
        <v>210935039</v>
      </c>
      <c r="B31" s="2" t="s">
        <v>80</v>
      </c>
      <c r="C31" s="2" t="s">
        <v>81</v>
      </c>
      <c r="D31" s="2" t="s">
        <v>82</v>
      </c>
      <c r="E31" s="2" t="s">
        <v>83</v>
      </c>
      <c r="F31" s="5">
        <v>30</v>
      </c>
      <c r="G31" s="3">
        <v>6300</v>
      </c>
      <c r="H31" s="4">
        <v>6299</v>
      </c>
      <c r="I31" s="8">
        <f>1-(H31/G31)</f>
        <v>1.5873015873013596E-4</v>
      </c>
      <c r="J31" s="3">
        <v>7945</v>
      </c>
      <c r="K31" s="4">
        <v>7944</v>
      </c>
      <c r="L31" s="6">
        <v>264.83333333333297</v>
      </c>
      <c r="M31" s="7">
        <v>264.8</v>
      </c>
      <c r="N31" s="2" t="s">
        <v>84</v>
      </c>
    </row>
    <row r="32" spans="1:14" x14ac:dyDescent="0.25">
      <c r="A32" s="2">
        <v>211018377</v>
      </c>
      <c r="B32" s="2" t="s">
        <v>13</v>
      </c>
      <c r="C32" s="2" t="s">
        <v>14</v>
      </c>
      <c r="D32" s="2" t="s">
        <v>15</v>
      </c>
      <c r="E32" s="2" t="s">
        <v>16</v>
      </c>
      <c r="F32" s="5">
        <v>1</v>
      </c>
      <c r="G32" s="3">
        <v>142598</v>
      </c>
      <c r="H32" s="4">
        <v>71119</v>
      </c>
      <c r="I32" s="8">
        <f>1-(H32/G32)</f>
        <v>0.50126228979368581</v>
      </c>
      <c r="J32" s="3">
        <v>157355</v>
      </c>
      <c r="K32" s="4">
        <v>79000</v>
      </c>
      <c r="L32" s="6">
        <v>157355</v>
      </c>
      <c r="M32" s="7">
        <v>79000</v>
      </c>
      <c r="N32" s="2" t="s">
        <v>17</v>
      </c>
    </row>
    <row r="33" spans="1:14" x14ac:dyDescent="0.25">
      <c r="A33" s="2">
        <v>210998257</v>
      </c>
      <c r="B33" s="2" t="s">
        <v>18</v>
      </c>
      <c r="C33" s="2" t="s">
        <v>19</v>
      </c>
      <c r="D33" s="2" t="s">
        <v>15</v>
      </c>
      <c r="E33" s="2" t="s">
        <v>16</v>
      </c>
      <c r="F33" s="5">
        <v>1</v>
      </c>
      <c r="G33" s="3">
        <v>142598</v>
      </c>
      <c r="H33" s="4">
        <v>71119</v>
      </c>
      <c r="I33" s="8">
        <f>1-(H33/G33)</f>
        <v>0.50126228979368581</v>
      </c>
      <c r="J33" s="3">
        <v>157355</v>
      </c>
      <c r="K33" s="4">
        <v>79000</v>
      </c>
      <c r="L33" s="6">
        <v>157355</v>
      </c>
      <c r="M33" s="7">
        <v>79000</v>
      </c>
      <c r="N33" s="2" t="s">
        <v>17</v>
      </c>
    </row>
  </sheetData>
  <autoFilter ref="A1:N14"/>
  <sortState ref="A2:N33">
    <sortCondition ref="D2:D33"/>
    <sortCondition descending="1" ref="I2:I33"/>
    <sortCondition ref="B2:B33"/>
    <sortCondition ref="C2:C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2026-05-12T09:40:42Z</dcterms:created>
  <dcterms:modified xsi:type="dcterms:W3CDTF">2026-06-19T07:42:00Z</dcterms:modified>
</cp:coreProperties>
</file>