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4\"/>
    </mc:Choice>
  </mc:AlternateContent>
  <bookViews>
    <workbookView xWindow="0" yWindow="0" windowWidth="23016" windowHeight="7188"/>
  </bookViews>
  <sheets>
    <sheet name="LICIT_20240901_0730" sheetId="1" r:id="rId1"/>
  </sheets>
  <calcPr calcId="162913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2" i="1"/>
  <c r="M10" i="1"/>
  <c r="M11" i="1"/>
  <c r="M12" i="1"/>
  <c r="M13" i="1"/>
  <c r="M9" i="1"/>
  <c r="L10" i="1"/>
  <c r="L11" i="1"/>
  <c r="L12" i="1"/>
  <c r="L13" i="1"/>
  <c r="L9" i="1"/>
</calcChain>
</file>

<file path=xl/sharedStrings.xml><?xml version="1.0" encoding="utf-8"?>
<sst xmlns="http://schemas.openxmlformats.org/spreadsheetml/2006/main" count="74" uniqueCount="38">
  <si>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</si>
  <si>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</si>
  <si>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</si>
  <si>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</si>
  <si>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</si>
  <si>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</si>
  <si>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</si>
  <si>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</si>
  <si>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</si>
  <si>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</si>
  <si>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</si>
  <si>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</si>
  <si>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</si>
  <si>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</si>
  <si>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AMGEVITA 40 MG OLDATOS INJEKCIÓ ELŐRETÖLTÖTT INJEKCIÓS TOLLBAN</t>
  </si>
  <si>
    <t>2x0,8ml előretöltött injekciós tollban (sureclick)</t>
  </si>
  <si>
    <t>L04AB04</t>
  </si>
  <si>
    <t>adalimumab</t>
  </si>
  <si>
    <t>Amgen Gyógyszerkereskedelmi Korlátolt Felelősségű Társaság</t>
  </si>
  <si>
    <t>HUKYNDRA 40 MG OLDATOS INJEKCIÓ ELŐRETÖLTÖTT TOLLBAN</t>
  </si>
  <si>
    <t>2x0,4ml előretöltött injekciós tollban + 2 alkoholos törlőkendő</t>
  </si>
  <si>
    <t>Stada Hungary Korlátolt Felelősségű Társaság</t>
  </si>
  <si>
    <t>HYRIMOZ 40 MG OLDATOS INJEKCIÓ ELŐRETÖLTÖTT FECSKENDŐBEN</t>
  </si>
  <si>
    <t>2x0,8ml előretöltött fecskendőben biztonsági tűvédővel</t>
  </si>
  <si>
    <t>Sandoz Hungária Kereskedelmi Korlátolt Felelősségű Társaság</t>
  </si>
  <si>
    <t>HYRIMOZ 40 MG OLDATOS INJEKCIÓ ELŐRETÖLTÖTT INJEKCIÓS TOLLBAN</t>
  </si>
  <si>
    <t>2x0,4ml előretöltött injekciós tollban</t>
  </si>
  <si>
    <t>2x0,8ml előretöltött injekciós tollban</t>
  </si>
  <si>
    <t>(3x2)x0,4ml előretöltött injekciós tollban (gyűjtőcsomagolás)</t>
  </si>
  <si>
    <t>HYRIMOZ 80 MG OLDATOS INJEKCIÓ ELŐRETÖLTÖTT INJEKCIÓS TOLLBAN</t>
  </si>
  <si>
    <t>1x0,8ml előretöltött injekciós tollban</t>
  </si>
  <si>
    <t>YUFLYMA 80 MG OLDATOS INJEKCIÓ ELŐRETÖLTÖTT INJEKCIÓS TOLLBAN</t>
  </si>
  <si>
    <t>1x0,8ml injekciós tollban + 2 alkoholos törlőkendő</t>
  </si>
  <si>
    <t>YUFLYMA 40 MG OLDATOS INJEKCIÓ ELŐRETÖLTÖTT INJEKCIÓS TOLLBAN</t>
  </si>
  <si>
    <t>1x0,4ml előretöltött injekciós tollban + 2 alkoholos törlőkendő</t>
  </si>
  <si>
    <t>4x0,4ml előretöltött injekciós tollban + 4 alkoholos törlőkendő</t>
  </si>
  <si>
    <t>6x0,4ml előretöltött injekciós tollban + 6 alkoholos törlőkendő</t>
  </si>
  <si>
    <t>Celltrion Healthcare Hungary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</si>
</sst>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_-* #,##0_-;\-* #,##0_-;_-* &quot;-&quot;??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ill="1"/>
    <xf numFmtId="0" fontId="0" fillId="0" borderId="10" xfId="0" applyBorder="1" applyAlignment="1">
      <alignment horizontal="left"/>
    </xf>
    <xf numFmtId="0" fontId="0" fillId="0" borderId="10" xfId="0" applyBorder="1"/>
    <xf numFmtId="2" fontId="0" fillId="0" borderId="10" xfId="0" applyNumberFormat="1" applyBorder="1"/>
    <xf numFmtId="2" fontId="0" fillId="33" borderId="10" xfId="0" applyNumberFormat="1" applyFill="1" applyBorder="1"/>
    <xf numFmtId="0" fontId="16" fillId="35" borderId="10" xfId="0" applyFont="1" applyFill="1" applyBorder="1" applyAlignment="1">
      <alignment horizontal="center" vertical="top" wrapText="1"/>
    </xf>
    <xf numFmtId="1" fontId="0" fillId="0" borderId="10" xfId="0" applyNumberFormat="1" applyBorder="1"/>
    <xf numFmtId="0" fontId="0" fillId="0" borderId="10" xfId="0" applyFill="1" applyBorder="1"/>
    <xf numFmtId="166" fontId="0" fillId="33" borderId="10" xfId="42" applyNumberFormat="1" applyFont="1" applyFill="1" applyBorder="1"/>
    <xf numFmtId="166" fontId="18" fillId="2" borderId="10" xfId="6" applyNumberFormat="1" applyFont="1" applyBorder="1"/>
    <xf numFmtId="10" fontId="0" fillId="34" borderId="10" xfId="43" applyNumberFormat="1" applyFont="1" applyFill="1" applyBorder="1"/>
    <xf numFmtId="166" fontId="0" fillId="0" borderId="0" xfId="0" applyNumberFormat="1" applyFill="1"/>
    <xf numFmtId="166" fontId="0" fillId="0" borderId="10" xfId="42" applyNumberFormat="1" applyFont="1" applyBorder="1"/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/>
    <xf numFmtId="1" fontId="19" fillId="0" borderId="10" xfId="0" applyNumberFormat="1" applyFont="1" applyFill="1" applyBorder="1"/>
    <xf numFmtId="166" fontId="1" fillId="0" borderId="10" xfId="42" applyNumberFormat="1" applyFont="1" applyBorder="1"/>
    <xf numFmtId="0" fontId="19" fillId="0" borderId="10" xfId="6" applyFont="1" applyFill="1" applyBorder="1"/>
    <xf numFmtId="1" fontId="19" fillId="0" borderId="10" xfId="6" applyNumberFormat="1" applyFont="1" applyFill="1" applyBorder="1"/>
  </cellXfs>
  <cellStyles count="44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Ezres" xfId="42" builtinId="3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  <cellStyle name="Százalék" xfId="4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B27" sqref="B27"/>
    </sheetView>
  </sheetViews>
  <sheetFormatPr defaultRowHeight="14.4" x14ac:dyDescent="0.3"/>
  <cols>
    <col min="1" max="1" width="10" bestFit="1" customWidth="1"/>
    <col min="2" max="2" width="66.6640625" bestFit="1" customWidth="1"/>
    <col min="3" max="3" width="57.44140625" bestFit="1" customWidth="1"/>
    <col min="4" max="4" width="8.33203125" bestFit="1" customWidth="1"/>
    <col min="5" max="5" width="12" bestFit="1" customWidth="1"/>
    <col min="6" max="6" width="7.109375" customWidth="1"/>
    <col min="7" max="7" width="15.109375" bestFit="1" customWidth="1"/>
    <col min="8" max="8" width="13.44140625" style="1" bestFit="1" customWidth="1"/>
    <col min="9" max="9" width="15" style="1" bestFit="1" customWidth="1"/>
    <col min="10" max="10" width="22.44140625" style="1" bestFit="1" customWidth="1"/>
    <col min="11" max="11" width="20.5546875" style="1" bestFit="1" customWidth="1"/>
    <col min="12" max="12" width="8.44140625" style="1" bestFit="1" customWidth="1"/>
    <col min="13" max="13" width="7.5546875" style="1" bestFit="1" customWidth="1"/>
    <col min="14" max="14" width="57.44140625" bestFit="1" customWidth="1"/>
  </cols>
  <sheetData>
    <row r="1" spans="1:14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3">
      <c r="A2" s="2">
        <v>210807919</v>
      </c>
      <c r="B2" s="3" t="s">
        <v>14</v>
      </c>
      <c r="C2" s="3" t="s">
        <v>15</v>
      </c>
      <c r="D2" s="3" t="s">
        <v>16</v>
      </c>
      <c r="E2" s="3" t="s">
        <v>17</v>
      </c>
      <c r="F2" s="7">
        <v>27.586206896551701</v>
      </c>
      <c r="G2" s="13">
        <v>138347</v>
      </c>
      <c r="H2" s="9">
        <v>137552</v>
      </c>
      <c r="I2" s="11">
        <f>1-(H2/G2)</f>
        <v>5.746420233181837E-3</v>
      </c>
      <c r="J2" s="13">
        <v>152695</v>
      </c>
      <c r="K2" s="9">
        <v>151824</v>
      </c>
      <c r="L2" s="4">
        <v>5535.1937500000004</v>
      </c>
      <c r="M2" s="5">
        <v>5503.62</v>
      </c>
      <c r="N2" s="3" t="s">
        <v>18</v>
      </c>
    </row>
    <row r="3" spans="1:14" x14ac:dyDescent="0.3">
      <c r="A3" s="2">
        <v>210844204</v>
      </c>
      <c r="B3" s="3" t="s">
        <v>22</v>
      </c>
      <c r="C3" s="3" t="s">
        <v>23</v>
      </c>
      <c r="D3" s="3" t="s">
        <v>16</v>
      </c>
      <c r="E3" s="3" t="s">
        <v>17</v>
      </c>
      <c r="F3" s="7">
        <v>27.586206896551701</v>
      </c>
      <c r="G3" s="13">
        <v>138347</v>
      </c>
      <c r="H3" s="9">
        <v>137552</v>
      </c>
      <c r="I3" s="11">
        <f t="shared" ref="I3:I13" si="0">1-(H3/G3)</f>
        <v>5.746420233181837E-3</v>
      </c>
      <c r="J3" s="13">
        <v>152695</v>
      </c>
      <c r="K3" s="9">
        <v>151824</v>
      </c>
      <c r="L3" s="4">
        <v>5535.1937500000004</v>
      </c>
      <c r="M3" s="5">
        <v>5503.62</v>
      </c>
      <c r="N3" s="3" t="s">
        <v>24</v>
      </c>
    </row>
    <row r="4" spans="1:14" x14ac:dyDescent="0.3">
      <c r="A4" s="2">
        <v>210844212</v>
      </c>
      <c r="B4" s="3" t="s">
        <v>25</v>
      </c>
      <c r="C4" s="3" t="s">
        <v>27</v>
      </c>
      <c r="D4" s="3" t="s">
        <v>16</v>
      </c>
      <c r="E4" s="3" t="s">
        <v>17</v>
      </c>
      <c r="F4" s="7">
        <v>27.586206896551701</v>
      </c>
      <c r="G4" s="13">
        <v>138347</v>
      </c>
      <c r="H4" s="9">
        <v>137552</v>
      </c>
      <c r="I4" s="11">
        <f t="shared" si="0"/>
        <v>5.746420233181837E-3</v>
      </c>
      <c r="J4" s="13">
        <v>152695</v>
      </c>
      <c r="K4" s="9">
        <v>151824</v>
      </c>
      <c r="L4" s="4">
        <v>5535.1937500000004</v>
      </c>
      <c r="M4" s="5">
        <v>5503.62</v>
      </c>
      <c r="N4" s="3" t="s">
        <v>24</v>
      </c>
    </row>
    <row r="5" spans="1:14" x14ac:dyDescent="0.3">
      <c r="A5" s="2">
        <v>210949347</v>
      </c>
      <c r="B5" s="3" t="s">
        <v>25</v>
      </c>
      <c r="C5" s="3" t="s">
        <v>26</v>
      </c>
      <c r="D5" s="3" t="s">
        <v>16</v>
      </c>
      <c r="E5" s="3" t="s">
        <v>17</v>
      </c>
      <c r="F5" s="7">
        <v>27.586206896551701</v>
      </c>
      <c r="G5" s="13">
        <v>138347</v>
      </c>
      <c r="H5" s="9">
        <v>137552</v>
      </c>
      <c r="I5" s="11">
        <f t="shared" si="0"/>
        <v>5.746420233181837E-3</v>
      </c>
      <c r="J5" s="13">
        <v>152695</v>
      </c>
      <c r="K5" s="9">
        <v>151824</v>
      </c>
      <c r="L5" s="4">
        <v>5535.1937500000004</v>
      </c>
      <c r="M5" s="5">
        <v>5503.62</v>
      </c>
      <c r="N5" s="3" t="s">
        <v>24</v>
      </c>
    </row>
    <row r="6" spans="1:14" x14ac:dyDescent="0.3">
      <c r="A6" s="2">
        <v>210949397</v>
      </c>
      <c r="B6" s="3" t="s">
        <v>29</v>
      </c>
      <c r="C6" s="3" t="s">
        <v>30</v>
      </c>
      <c r="D6" s="3" t="s">
        <v>16</v>
      </c>
      <c r="E6" s="3" t="s">
        <v>17</v>
      </c>
      <c r="F6" s="7">
        <v>27.586206896551701</v>
      </c>
      <c r="G6" s="13">
        <v>138347</v>
      </c>
      <c r="H6" s="9">
        <v>137552</v>
      </c>
      <c r="I6" s="11">
        <f t="shared" si="0"/>
        <v>5.746420233181837E-3</v>
      </c>
      <c r="J6" s="13">
        <v>152695</v>
      </c>
      <c r="K6" s="9">
        <v>151824</v>
      </c>
      <c r="L6" s="4">
        <v>5535.1937500000004</v>
      </c>
      <c r="M6" s="5">
        <v>5503.62</v>
      </c>
      <c r="N6" s="3" t="s">
        <v>24</v>
      </c>
    </row>
    <row r="7" spans="1:14" x14ac:dyDescent="0.3">
      <c r="A7" s="2">
        <v>210949363</v>
      </c>
      <c r="B7" s="3" t="s">
        <v>25</v>
      </c>
      <c r="C7" s="3" t="s">
        <v>28</v>
      </c>
      <c r="D7" s="3" t="s">
        <v>16</v>
      </c>
      <c r="E7" s="3" t="s">
        <v>17</v>
      </c>
      <c r="F7" s="7">
        <v>82.758620689655203</v>
      </c>
      <c r="G7" s="13">
        <v>415041</v>
      </c>
      <c r="H7" s="9">
        <v>412659</v>
      </c>
      <c r="I7" s="11">
        <f t="shared" si="0"/>
        <v>5.7391920316306466E-3</v>
      </c>
      <c r="J7" s="13">
        <v>456008</v>
      </c>
      <c r="K7" s="9">
        <v>453396</v>
      </c>
      <c r="L7" s="4">
        <v>5510.09666666667</v>
      </c>
      <c r="M7" s="5">
        <v>5478.5349999999999</v>
      </c>
      <c r="N7" s="3" t="s">
        <v>24</v>
      </c>
    </row>
    <row r="8" spans="1:14" x14ac:dyDescent="0.3">
      <c r="A8" s="14">
        <v>210921608</v>
      </c>
      <c r="B8" s="15" t="s">
        <v>19</v>
      </c>
      <c r="C8" s="15" t="s">
        <v>20</v>
      </c>
      <c r="D8" s="15" t="s">
        <v>16</v>
      </c>
      <c r="E8" s="15" t="s">
        <v>17</v>
      </c>
      <c r="F8" s="16">
        <v>27.586206896551701</v>
      </c>
      <c r="G8" s="17">
        <v>138300</v>
      </c>
      <c r="H8" s="9">
        <v>137552</v>
      </c>
      <c r="I8" s="11">
        <f t="shared" si="0"/>
        <v>5.4085321764280048E-3</v>
      </c>
      <c r="J8" s="13">
        <v>152644</v>
      </c>
      <c r="K8" s="9">
        <v>151824</v>
      </c>
      <c r="L8" s="4">
        <v>5533.3450000000003</v>
      </c>
      <c r="M8" s="5">
        <v>5503.62</v>
      </c>
      <c r="N8" s="3" t="s">
        <v>21</v>
      </c>
    </row>
    <row r="9" spans="1:14" x14ac:dyDescent="0.3">
      <c r="A9" s="18">
        <v>210931247</v>
      </c>
      <c r="B9" s="18" t="s">
        <v>31</v>
      </c>
      <c r="C9" s="18" t="s">
        <v>32</v>
      </c>
      <c r="D9" s="15" t="s">
        <v>16</v>
      </c>
      <c r="E9" s="15" t="s">
        <v>17</v>
      </c>
      <c r="F9" s="16">
        <v>27.586206896551701</v>
      </c>
      <c r="G9" s="17">
        <v>138000</v>
      </c>
      <c r="H9" s="10">
        <v>137400</v>
      </c>
      <c r="I9" s="11">
        <f t="shared" si="0"/>
        <v>4.3478260869564966E-3</v>
      </c>
      <c r="J9" s="13">
        <v>152315</v>
      </c>
      <c r="K9" s="10">
        <v>151658</v>
      </c>
      <c r="L9" s="8">
        <f>J9/F9</f>
        <v>5521.4187500000044</v>
      </c>
      <c r="M9" s="8">
        <f>K9/F9</f>
        <v>5497.6025000000045</v>
      </c>
      <c r="N9" s="3" t="s">
        <v>37</v>
      </c>
    </row>
    <row r="10" spans="1:14" x14ac:dyDescent="0.3">
      <c r="A10" s="18">
        <v>210900115</v>
      </c>
      <c r="B10" s="18" t="s">
        <v>33</v>
      </c>
      <c r="C10" s="18" t="s">
        <v>20</v>
      </c>
      <c r="D10" s="15" t="s">
        <v>16</v>
      </c>
      <c r="E10" s="15" t="s">
        <v>17</v>
      </c>
      <c r="F10" s="16">
        <v>27.586206896551701</v>
      </c>
      <c r="G10" s="17">
        <v>138000</v>
      </c>
      <c r="H10" s="10">
        <v>137400</v>
      </c>
      <c r="I10" s="11">
        <f t="shared" si="0"/>
        <v>4.3478260869564966E-3</v>
      </c>
      <c r="J10" s="13">
        <v>152315</v>
      </c>
      <c r="K10" s="10">
        <v>151658</v>
      </c>
      <c r="L10" s="8">
        <f t="shared" ref="L10:L13" si="1">J10/F10</f>
        <v>5521.4187500000044</v>
      </c>
      <c r="M10" s="8">
        <f t="shared" ref="M10:M13" si="2">K10/F10</f>
        <v>5497.6025000000045</v>
      </c>
      <c r="N10" s="3" t="s">
        <v>37</v>
      </c>
    </row>
    <row r="11" spans="1:14" x14ac:dyDescent="0.3">
      <c r="A11" s="18">
        <v>210900092</v>
      </c>
      <c r="B11" s="18" t="s">
        <v>33</v>
      </c>
      <c r="C11" s="18" t="s">
        <v>34</v>
      </c>
      <c r="D11" s="15" t="s">
        <v>16</v>
      </c>
      <c r="E11" s="15" t="s">
        <v>17</v>
      </c>
      <c r="F11" s="19">
        <v>14</v>
      </c>
      <c r="G11" s="17">
        <v>69000</v>
      </c>
      <c r="H11" s="10">
        <v>68200</v>
      </c>
      <c r="I11" s="11">
        <f t="shared" si="0"/>
        <v>1.1594202898550732E-2</v>
      </c>
      <c r="J11" s="13">
        <v>76677</v>
      </c>
      <c r="K11" s="10">
        <v>75801</v>
      </c>
      <c r="L11" s="8">
        <f t="shared" si="1"/>
        <v>5476.9285714285716</v>
      </c>
      <c r="M11" s="8">
        <f t="shared" si="2"/>
        <v>5414.3571428571431</v>
      </c>
      <c r="N11" s="3" t="s">
        <v>37</v>
      </c>
    </row>
    <row r="12" spans="1:14" x14ac:dyDescent="0.3">
      <c r="A12" s="18">
        <v>210900131</v>
      </c>
      <c r="B12" s="18" t="s">
        <v>33</v>
      </c>
      <c r="C12" s="18" t="s">
        <v>35</v>
      </c>
      <c r="D12" s="15" t="s">
        <v>16</v>
      </c>
      <c r="E12" s="15" t="s">
        <v>17</v>
      </c>
      <c r="F12" s="19">
        <v>56</v>
      </c>
      <c r="G12" s="17">
        <v>276000</v>
      </c>
      <c r="H12" s="10">
        <v>275800</v>
      </c>
      <c r="I12" s="11">
        <f t="shared" si="0"/>
        <v>7.246376811593791E-4</v>
      </c>
      <c r="J12" s="13">
        <v>303591</v>
      </c>
      <c r="K12" s="10">
        <v>303371</v>
      </c>
      <c r="L12" s="8">
        <f t="shared" si="1"/>
        <v>5421.2678571428569</v>
      </c>
      <c r="M12" s="8">
        <f t="shared" si="2"/>
        <v>5417.3392857142853</v>
      </c>
      <c r="N12" s="3" t="s">
        <v>37</v>
      </c>
    </row>
    <row r="13" spans="1:14" x14ac:dyDescent="0.3">
      <c r="A13" s="18">
        <v>210900157</v>
      </c>
      <c r="B13" s="18" t="s">
        <v>33</v>
      </c>
      <c r="C13" s="18" t="s">
        <v>36</v>
      </c>
      <c r="D13" s="15" t="s">
        <v>16</v>
      </c>
      <c r="E13" s="15" t="s">
        <v>17</v>
      </c>
      <c r="F13" s="19">
        <v>83</v>
      </c>
      <c r="G13" s="17">
        <v>419760</v>
      </c>
      <c r="H13" s="10">
        <v>414300</v>
      </c>
      <c r="I13" s="11">
        <f t="shared" si="0"/>
        <v>1.3007432818753606E-2</v>
      </c>
      <c r="J13" s="13">
        <v>461180</v>
      </c>
      <c r="K13" s="10">
        <v>455195</v>
      </c>
      <c r="L13" s="8">
        <f t="shared" si="1"/>
        <v>5556.3855421686749</v>
      </c>
      <c r="M13" s="8">
        <f t="shared" si="2"/>
        <v>5484.2771084337346</v>
      </c>
      <c r="N13" s="3" t="s">
        <v>37</v>
      </c>
    </row>
    <row r="16" spans="1:14" x14ac:dyDescent="0.3">
      <c r="I16" s="12"/>
    </row>
  </sheetData>
  <sortState ref="A2:N8">
    <sortCondition descending="1" ref="I2:I8"/>
    <sortCondition ref="B2:B8"/>
    <sortCondition ref="A2:A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LICIT_20240901_0730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pokae</cp:lastModifiedBy>
  <dcterms:created xsi:type="dcterms:W3CDTF">2024-07-30T10:19:54Z</dcterms:created>
  <dcterms:modified xsi:type="dcterms:W3CDTF">2024-08-07T15:33:44Z</dcterms:modified>
</cp:coreProperties>
</file>